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 Tabelle" sheetId="1" r:id="rId1"/>
    <sheet name="Damen" sheetId="2" r:id="rId2"/>
    <sheet name="Herren" sheetId="3" r:id="rId3"/>
  </sheets>
  <externalReferences>
    <externalReference r:id="rId6"/>
  </externalReferences>
  <definedNames>
    <definedName name="_xlnm.Print_Area" localSheetId="0">' Tabelle'!$A$1:$J$32</definedName>
    <definedName name="_xlnm.Print_Area" localSheetId="1">'Damen'!$A$1:$M$23</definedName>
    <definedName name="_xlnm.Print_Area" localSheetId="2">'Herren'!$A$1:$M$49</definedName>
  </definedNames>
  <calcPr fullCalcOnLoad="1"/>
</workbook>
</file>

<file path=xl/sharedStrings.xml><?xml version="1.0" encoding="utf-8"?>
<sst xmlns="http://schemas.openxmlformats.org/spreadsheetml/2006/main" count="292" uniqueCount="154">
  <si>
    <t>Platz</t>
  </si>
  <si>
    <t>Pins</t>
  </si>
  <si>
    <t>Höchste "3"Serie</t>
  </si>
  <si>
    <t>Schnitt</t>
  </si>
  <si>
    <t>Spiele</t>
  </si>
  <si>
    <t>Die Unbestechlichen</t>
  </si>
  <si>
    <t>Pin Kings</t>
  </si>
  <si>
    <t xml:space="preserve">Finale </t>
  </si>
  <si>
    <t>Firelane Bowlers</t>
  </si>
  <si>
    <t>Name</t>
  </si>
  <si>
    <t>Vorname</t>
  </si>
  <si>
    <t>Club</t>
  </si>
  <si>
    <t>High game</t>
  </si>
  <si>
    <t>Jürgen</t>
  </si>
  <si>
    <t>Strike Soldiers</t>
  </si>
  <si>
    <t xml:space="preserve">Hübner </t>
  </si>
  <si>
    <t>Rolf</t>
  </si>
  <si>
    <t>Rischer</t>
  </si>
  <si>
    <t>Bert</t>
  </si>
  <si>
    <t>Kallup</t>
  </si>
  <si>
    <t>Werner</t>
  </si>
  <si>
    <t>Fenske</t>
  </si>
  <si>
    <t>Siggi</t>
  </si>
  <si>
    <t>Kunz</t>
  </si>
  <si>
    <t>Schrage</t>
  </si>
  <si>
    <t>Carlo</t>
  </si>
  <si>
    <t>Widuckel</t>
  </si>
  <si>
    <t>Rene</t>
  </si>
  <si>
    <t>Dennis</t>
  </si>
  <si>
    <t>Schmitt</t>
  </si>
  <si>
    <t>Sven</t>
  </si>
  <si>
    <t>HC</t>
  </si>
  <si>
    <t>Callsen</t>
  </si>
  <si>
    <t>Thomas</t>
  </si>
  <si>
    <t>Lucky Strikes</t>
  </si>
  <si>
    <t>Pin Reapers</t>
  </si>
  <si>
    <t>Marco</t>
  </si>
  <si>
    <t>Frank</t>
  </si>
  <si>
    <t>Tröster</t>
  </si>
  <si>
    <t>Mario</t>
  </si>
  <si>
    <t>Sp.1</t>
  </si>
  <si>
    <t>Sp.2</t>
  </si>
  <si>
    <t>Sp.3</t>
  </si>
  <si>
    <t>Heller</t>
  </si>
  <si>
    <t>Collmann</t>
  </si>
  <si>
    <t>Dieter</t>
  </si>
  <si>
    <t>Jünemann</t>
  </si>
  <si>
    <t>Lothar</t>
  </si>
  <si>
    <t>Klaus</t>
  </si>
  <si>
    <t>Axel</t>
  </si>
  <si>
    <t xml:space="preserve">Reichhold </t>
  </si>
  <si>
    <t xml:space="preserve"> </t>
  </si>
  <si>
    <t>Teamname</t>
  </si>
  <si>
    <t>Punkte</t>
  </si>
  <si>
    <t>Höchste     Serie</t>
  </si>
  <si>
    <t>1.</t>
  </si>
  <si>
    <t>Finale</t>
  </si>
  <si>
    <t>-</t>
  </si>
  <si>
    <t>2.</t>
  </si>
  <si>
    <t>3.</t>
  </si>
  <si>
    <t>4.</t>
  </si>
  <si>
    <t>5.</t>
  </si>
  <si>
    <t>6.</t>
  </si>
  <si>
    <t>7.</t>
  </si>
  <si>
    <t>8.</t>
  </si>
  <si>
    <t>De Allemächtigen</t>
  </si>
  <si>
    <t>9.</t>
  </si>
  <si>
    <t>Spare Sheriffs</t>
  </si>
  <si>
    <t>10.</t>
  </si>
  <si>
    <t>11.</t>
  </si>
  <si>
    <t>Team Ehlen-Cup</t>
  </si>
  <si>
    <t>12.</t>
  </si>
  <si>
    <t>Ergebnisse</t>
  </si>
  <si>
    <t>Carmen</t>
  </si>
  <si>
    <t>Martina</t>
  </si>
  <si>
    <t>Katja</t>
  </si>
  <si>
    <t>Möhring</t>
  </si>
  <si>
    <t>Uschi</t>
  </si>
  <si>
    <t>Rosi</t>
  </si>
  <si>
    <t>Markus</t>
  </si>
  <si>
    <t>Roland</t>
  </si>
  <si>
    <t>Grebe</t>
  </si>
  <si>
    <t>Rainer</t>
  </si>
  <si>
    <t>Bruno</t>
  </si>
  <si>
    <t>Rödde</t>
  </si>
  <si>
    <t>Marc</t>
  </si>
  <si>
    <t xml:space="preserve">     </t>
  </si>
  <si>
    <t xml:space="preserve">    </t>
  </si>
  <si>
    <t>Dirk</t>
  </si>
  <si>
    <t>Raithel</t>
  </si>
  <si>
    <t>Hesse</t>
  </si>
  <si>
    <t>Nils</t>
  </si>
  <si>
    <t>von Stephani</t>
  </si>
  <si>
    <t>Klimek</t>
  </si>
  <si>
    <t>Akadius</t>
  </si>
  <si>
    <t>Heldner</t>
  </si>
  <si>
    <t>Spohr</t>
  </si>
  <si>
    <t>Denis</t>
  </si>
  <si>
    <t>Freestyle Gutters</t>
  </si>
  <si>
    <t>Janine</t>
  </si>
  <si>
    <t>Fritsche</t>
  </si>
  <si>
    <t>High Fives</t>
  </si>
  <si>
    <t>Aigbedion</t>
  </si>
  <si>
    <t>Heike</t>
  </si>
  <si>
    <t>Rösler</t>
  </si>
  <si>
    <t>Sascha</t>
  </si>
  <si>
    <t>Manuel</t>
  </si>
  <si>
    <r>
      <t xml:space="preserve">                Herkules - Hausliga bei Bert 2012   </t>
    </r>
  </si>
  <si>
    <t xml:space="preserve"> Herkules-Hausliga bei Bert 2012</t>
  </si>
  <si>
    <t>Scholdra</t>
  </si>
  <si>
    <t>Peter</t>
  </si>
  <si>
    <t>Schmidt</t>
  </si>
  <si>
    <t>Stefan</t>
  </si>
  <si>
    <t>Müller</t>
  </si>
  <si>
    <t>Tobias</t>
  </si>
  <si>
    <t>Ulli</t>
  </si>
  <si>
    <t>Batz</t>
  </si>
  <si>
    <t>Mand</t>
  </si>
  <si>
    <t>Jutta</t>
  </si>
  <si>
    <t>Sinning</t>
  </si>
  <si>
    <t>Eddi</t>
  </si>
  <si>
    <t>Anja</t>
  </si>
  <si>
    <t>Keßler</t>
  </si>
  <si>
    <t>Benny</t>
  </si>
  <si>
    <t>Krause</t>
  </si>
  <si>
    <t>Chris</t>
  </si>
  <si>
    <t>Zuhl</t>
  </si>
  <si>
    <t>Max</t>
  </si>
  <si>
    <t>Küllmer</t>
  </si>
  <si>
    <t>Tommy</t>
  </si>
  <si>
    <t>Reinhard</t>
  </si>
  <si>
    <t>Ute</t>
  </si>
  <si>
    <t>Edith</t>
  </si>
  <si>
    <t>Mihaljevic</t>
  </si>
  <si>
    <t>Klara</t>
  </si>
  <si>
    <t>Liebing</t>
  </si>
  <si>
    <t>Claudia</t>
  </si>
  <si>
    <t>Wodkey</t>
  </si>
  <si>
    <t>Nicole</t>
  </si>
  <si>
    <t>Lucke</t>
  </si>
  <si>
    <t>Ina</t>
  </si>
  <si>
    <t>Kolle</t>
  </si>
  <si>
    <t>Alex</t>
  </si>
  <si>
    <t>Philipp</t>
  </si>
  <si>
    <t>Schomberg</t>
  </si>
  <si>
    <t>10 : 0</t>
  </si>
  <si>
    <t>8 : 2</t>
  </si>
  <si>
    <t>Brückmann</t>
  </si>
  <si>
    <t>Kristin</t>
  </si>
  <si>
    <t>Luckhart</t>
  </si>
  <si>
    <t>Charina</t>
  </si>
  <si>
    <t>Ergebnisse vom 24.07.12</t>
  </si>
  <si>
    <t xml:space="preserve"> außerhalb der 50 % Wertung</t>
  </si>
  <si>
    <t>2 : 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</si>
</sst>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82">
    <font>
      <sz val="10"/>
      <name val="Arial"/>
      <family val="0"/>
    </font>
    <font>
      <b/>
      <u val="single"/>
      <sz val="26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28"/>
      <name val="Times New Roman"/>
      <family val="1"/>
    </font>
    <font>
      <sz val="26"/>
      <name val="Arial"/>
      <family val="0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6"/>
      <color indexed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36"/>
      <name val="Small Fonts"/>
      <family val="2"/>
    </font>
    <font>
      <b/>
      <sz val="14"/>
      <name val="Times New Roman"/>
      <family val="1"/>
    </font>
    <font>
      <b/>
      <sz val="14"/>
      <name val="Arial"/>
      <family val="0"/>
    </font>
    <font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3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/>
    </xf>
    <xf numFmtId="1" fontId="15" fillId="33" borderId="14" xfId="0" applyNumberFormat="1" applyFont="1" applyFill="1" applyBorder="1" applyAlignment="1">
      <alignment horizontal="center"/>
    </xf>
    <xf numFmtId="1" fontId="16" fillId="33" borderId="15" xfId="0" applyNumberFormat="1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/>
    </xf>
    <xf numFmtId="1" fontId="15" fillId="33" borderId="19" xfId="0" applyNumberFormat="1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/>
    </xf>
    <xf numFmtId="1" fontId="15" fillId="33" borderId="24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3" fillId="0" borderId="25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0" fillId="0" borderId="26" xfId="0" applyBorder="1" applyAlignment="1">
      <alignment/>
    </xf>
    <xf numFmtId="0" fontId="29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36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27" xfId="0" applyFont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5" fillId="0" borderId="31" xfId="0" applyFont="1" applyBorder="1" applyAlignment="1">
      <alignment horizontal="right"/>
    </xf>
    <xf numFmtId="0" fontId="35" fillId="0" borderId="28" xfId="0" applyFont="1" applyBorder="1" applyAlignment="1">
      <alignment horizontal="center"/>
    </xf>
    <xf numFmtId="0" fontId="35" fillId="0" borderId="32" xfId="0" applyFont="1" applyBorder="1" applyAlignment="1">
      <alignment horizontal="left"/>
    </xf>
    <xf numFmtId="1" fontId="35" fillId="0" borderId="32" xfId="0" applyNumberFormat="1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172" fontId="35" fillId="0" borderId="27" xfId="0" applyNumberFormat="1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Fill="1" applyBorder="1" applyAlignment="1">
      <alignment/>
    </xf>
    <xf numFmtId="0" fontId="40" fillId="37" borderId="0" xfId="0" applyFont="1" applyFill="1" applyBorder="1" applyAlignment="1">
      <alignment/>
    </xf>
    <xf numFmtId="0" fontId="41" fillId="37" borderId="0" xfId="0" applyFont="1" applyFill="1" applyBorder="1" applyAlignment="1">
      <alignment/>
    </xf>
    <xf numFmtId="0" fontId="41" fillId="37" borderId="0" xfId="0" applyFont="1" applyFill="1" applyBorder="1" applyAlignment="1">
      <alignment/>
    </xf>
    <xf numFmtId="49" fontId="41" fillId="37" borderId="0" xfId="0" applyNumberFormat="1" applyFont="1" applyFill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1" fontId="40" fillId="37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1" fontId="40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41" fillId="0" borderId="0" xfId="0" applyNumberFormat="1" applyFont="1" applyFill="1" applyAlignment="1">
      <alignment horizontal="center"/>
    </xf>
    <xf numFmtId="0" fontId="42" fillId="0" borderId="0" xfId="0" applyFont="1" applyAlignment="1">
      <alignment/>
    </xf>
    <xf numFmtId="0" fontId="18" fillId="33" borderId="1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1" fontId="15" fillId="33" borderId="33" xfId="0" applyNumberFormat="1" applyFont="1" applyFill="1" applyBorder="1" applyAlignment="1">
      <alignment horizontal="center"/>
    </xf>
    <xf numFmtId="1" fontId="15" fillId="33" borderId="34" xfId="0" applyNumberFormat="1" applyFont="1" applyFill="1" applyBorder="1" applyAlignment="1">
      <alignment horizontal="center"/>
    </xf>
    <xf numFmtId="1" fontId="15" fillId="33" borderId="35" xfId="0" applyNumberFormat="1" applyFont="1" applyFill="1" applyBorder="1" applyAlignment="1">
      <alignment horizontal="center"/>
    </xf>
    <xf numFmtId="1" fontId="15" fillId="33" borderId="36" xfId="0" applyNumberFormat="1" applyFont="1" applyFill="1" applyBorder="1" applyAlignment="1">
      <alignment horizontal="center"/>
    </xf>
    <xf numFmtId="1" fontId="15" fillId="33" borderId="37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1" fontId="15" fillId="33" borderId="38" xfId="0" applyNumberFormat="1" applyFont="1" applyFill="1" applyBorder="1" applyAlignment="1">
      <alignment horizontal="center"/>
    </xf>
    <xf numFmtId="1" fontId="35" fillId="0" borderId="28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172" fontId="35" fillId="0" borderId="30" xfId="0" applyNumberFormat="1" applyFont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35" fillId="0" borderId="40" xfId="0" applyFont="1" applyBorder="1" applyAlignment="1">
      <alignment horizontal="center"/>
    </xf>
    <xf numFmtId="172" fontId="35" fillId="0" borderId="40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35" fillId="0" borderId="32" xfId="0" applyFont="1" applyFill="1" applyBorder="1" applyAlignment="1">
      <alignment horizontal="center"/>
    </xf>
    <xf numFmtId="172" fontId="35" fillId="0" borderId="27" xfId="0" applyNumberFormat="1" applyFont="1" applyFill="1" applyBorder="1" applyAlignment="1">
      <alignment horizontal="center"/>
    </xf>
    <xf numFmtId="0" fontId="35" fillId="0" borderId="41" xfId="0" applyFont="1" applyBorder="1" applyAlignment="1">
      <alignment horizontal="center"/>
    </xf>
    <xf numFmtId="172" fontId="35" fillId="0" borderId="42" xfId="0" applyNumberFormat="1" applyFont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1" fontId="46" fillId="33" borderId="34" xfId="0" applyNumberFormat="1" applyFont="1" applyFill="1" applyBorder="1" applyAlignment="1">
      <alignment horizontal="center"/>
    </xf>
    <xf numFmtId="1" fontId="46" fillId="33" borderId="35" xfId="0" applyNumberFormat="1" applyFont="1" applyFill="1" applyBorder="1" applyAlignment="1">
      <alignment horizontal="center"/>
    </xf>
    <xf numFmtId="1" fontId="46" fillId="33" borderId="36" xfId="0" applyNumberFormat="1" applyFont="1" applyFill="1" applyBorder="1" applyAlignment="1">
      <alignment horizontal="center"/>
    </xf>
    <xf numFmtId="0" fontId="47" fillId="35" borderId="43" xfId="0" applyFont="1" applyFill="1" applyBorder="1" applyAlignment="1">
      <alignment horizontal="left"/>
    </xf>
    <xf numFmtId="2" fontId="46" fillId="35" borderId="44" xfId="0" applyNumberFormat="1" applyFont="1" applyFill="1" applyBorder="1" applyAlignment="1">
      <alignment horizontal="center"/>
    </xf>
    <xf numFmtId="1" fontId="46" fillId="33" borderId="37" xfId="0" applyNumberFormat="1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8</xdr:col>
      <xdr:colOff>657225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20</xdr:row>
      <xdr:rowOff>66675</xdr:rowOff>
    </xdr:from>
    <xdr:to>
      <xdr:col>1</xdr:col>
      <xdr:colOff>1152525</xdr:colOff>
      <xdr:row>30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7248525"/>
          <a:ext cx="990600" cy="2752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2-22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</sheetNames>
    <sheetDataSet>
      <sheetData sheetId="1">
        <row r="6">
          <cell r="C6">
            <v>141</v>
          </cell>
          <cell r="E6">
            <v>79</v>
          </cell>
          <cell r="F6">
            <v>37758</v>
          </cell>
          <cell r="G6">
            <v>675</v>
          </cell>
          <cell r="H6">
            <v>1882</v>
          </cell>
          <cell r="I6">
            <v>66</v>
          </cell>
        </row>
        <row r="8">
          <cell r="C8">
            <v>130</v>
          </cell>
          <cell r="E8">
            <v>90</v>
          </cell>
          <cell r="F8">
            <v>36552</v>
          </cell>
          <cell r="G8">
            <v>657</v>
          </cell>
          <cell r="H8">
            <v>1832</v>
          </cell>
          <cell r="I8">
            <v>66</v>
          </cell>
        </row>
        <row r="10">
          <cell r="C10">
            <v>152</v>
          </cell>
          <cell r="E10">
            <v>68</v>
          </cell>
          <cell r="F10">
            <v>34659</v>
          </cell>
          <cell r="G10">
            <v>613</v>
          </cell>
          <cell r="H10">
            <v>1697</v>
          </cell>
          <cell r="I10">
            <v>66</v>
          </cell>
        </row>
        <row r="12">
          <cell r="C12">
            <v>140</v>
          </cell>
          <cell r="E12">
            <v>80</v>
          </cell>
          <cell r="F12">
            <v>33710</v>
          </cell>
          <cell r="G12">
            <v>620</v>
          </cell>
          <cell r="H12">
            <v>1679</v>
          </cell>
          <cell r="I12">
            <v>66</v>
          </cell>
        </row>
        <row r="14">
          <cell r="C14">
            <v>156</v>
          </cell>
          <cell r="E14">
            <v>64</v>
          </cell>
          <cell r="F14">
            <v>36569</v>
          </cell>
          <cell r="G14">
            <v>733</v>
          </cell>
          <cell r="H14">
            <v>1843</v>
          </cell>
          <cell r="I14">
            <v>66</v>
          </cell>
        </row>
        <row r="16">
          <cell r="C16">
            <v>130</v>
          </cell>
          <cell r="E16">
            <v>90</v>
          </cell>
          <cell r="F16">
            <v>32150</v>
          </cell>
          <cell r="G16">
            <v>578</v>
          </cell>
          <cell r="H16">
            <v>1611</v>
          </cell>
          <cell r="I16">
            <v>66</v>
          </cell>
        </row>
        <row r="18">
          <cell r="C18">
            <v>95</v>
          </cell>
          <cell r="E18">
            <v>115</v>
          </cell>
          <cell r="F18">
            <v>31655</v>
          </cell>
          <cell r="G18">
            <v>630</v>
          </cell>
          <cell r="H18">
            <v>1682</v>
          </cell>
          <cell r="I18">
            <v>63</v>
          </cell>
        </row>
        <row r="20">
          <cell r="C20">
            <v>109</v>
          </cell>
          <cell r="E20">
            <v>111</v>
          </cell>
          <cell r="F20">
            <v>28589</v>
          </cell>
          <cell r="G20">
            <v>511</v>
          </cell>
          <cell r="H20">
            <v>1414</v>
          </cell>
          <cell r="I20">
            <v>66</v>
          </cell>
        </row>
        <row r="22">
          <cell r="C22">
            <v>81</v>
          </cell>
          <cell r="E22">
            <v>139</v>
          </cell>
          <cell r="F22">
            <v>30404</v>
          </cell>
          <cell r="G22">
            <v>575</v>
          </cell>
          <cell r="H22">
            <v>1523</v>
          </cell>
          <cell r="I22">
            <v>66</v>
          </cell>
        </row>
        <row r="24">
          <cell r="C24">
            <v>26</v>
          </cell>
          <cell r="E24">
            <v>194</v>
          </cell>
          <cell r="F24">
            <v>25483</v>
          </cell>
          <cell r="G24">
            <v>525</v>
          </cell>
          <cell r="H24">
            <v>1311</v>
          </cell>
          <cell r="I24">
            <v>66</v>
          </cell>
        </row>
        <row r="26">
          <cell r="C26">
            <v>88</v>
          </cell>
          <cell r="E26">
            <v>132</v>
          </cell>
          <cell r="F26">
            <v>31833</v>
          </cell>
          <cell r="G26">
            <v>591</v>
          </cell>
          <cell r="H26">
            <v>1654</v>
          </cell>
          <cell r="I26">
            <v>66</v>
          </cell>
        </row>
        <row r="28">
          <cell r="C28">
            <v>72</v>
          </cell>
          <cell r="E28">
            <v>148</v>
          </cell>
          <cell r="F28">
            <v>28134</v>
          </cell>
          <cell r="G28">
            <v>546</v>
          </cell>
          <cell r="H28">
            <v>1468</v>
          </cell>
          <cell r="I28">
            <v>66</v>
          </cell>
        </row>
      </sheetData>
      <sheetData sheetId="3">
        <row r="3">
          <cell r="E3">
            <v>201.4</v>
          </cell>
          <cell r="F3">
            <v>6042</v>
          </cell>
          <cell r="G3">
            <v>30</v>
          </cell>
          <cell r="H3">
            <v>712</v>
          </cell>
          <cell r="I3">
            <v>266</v>
          </cell>
        </row>
        <row r="4">
          <cell r="E4">
            <v>196.9848484848485</v>
          </cell>
          <cell r="F4">
            <v>13001</v>
          </cell>
          <cell r="G4">
            <v>66</v>
          </cell>
          <cell r="H4">
            <v>703</v>
          </cell>
          <cell r="I4">
            <v>257</v>
          </cell>
          <cell r="BU4">
            <v>172</v>
          </cell>
          <cell r="BV4">
            <v>232</v>
          </cell>
          <cell r="BW4">
            <v>216</v>
          </cell>
        </row>
        <row r="6">
          <cell r="E6">
            <v>189.70833333333334</v>
          </cell>
          <cell r="F6">
            <v>9106</v>
          </cell>
          <cell r="G6">
            <v>48</v>
          </cell>
          <cell r="H6">
            <v>693</v>
          </cell>
          <cell r="I6">
            <v>247</v>
          </cell>
          <cell r="BU6">
            <v>202</v>
          </cell>
          <cell r="BV6">
            <v>208</v>
          </cell>
          <cell r="BW6">
            <v>157</v>
          </cell>
        </row>
        <row r="7">
          <cell r="E7">
            <v>180.0392156862745</v>
          </cell>
          <cell r="F7">
            <v>9182</v>
          </cell>
          <cell r="G7">
            <v>51</v>
          </cell>
          <cell r="H7">
            <v>597</v>
          </cell>
          <cell r="I7">
            <v>223</v>
          </cell>
          <cell r="BU7">
            <v>163</v>
          </cell>
          <cell r="BV7">
            <v>175</v>
          </cell>
          <cell r="BW7">
            <v>109</v>
          </cell>
        </row>
        <row r="8">
          <cell r="E8">
            <v>202.73333333333332</v>
          </cell>
          <cell r="F8">
            <v>3041</v>
          </cell>
          <cell r="G8">
            <v>15</v>
          </cell>
          <cell r="H8">
            <v>694</v>
          </cell>
          <cell r="I8">
            <v>275</v>
          </cell>
        </row>
        <row r="9">
          <cell r="E9">
            <v>191.62745098039215</v>
          </cell>
          <cell r="F9">
            <v>9773</v>
          </cell>
          <cell r="G9">
            <v>51</v>
          </cell>
          <cell r="H9">
            <v>653</v>
          </cell>
          <cell r="I9">
            <v>280</v>
          </cell>
        </row>
        <row r="10">
          <cell r="E10">
            <v>190.61111111111111</v>
          </cell>
          <cell r="F10">
            <v>6862</v>
          </cell>
          <cell r="G10">
            <v>36</v>
          </cell>
          <cell r="H10">
            <v>668</v>
          </cell>
          <cell r="I10">
            <v>247</v>
          </cell>
          <cell r="BU10">
            <v>208</v>
          </cell>
          <cell r="BV10">
            <v>215</v>
          </cell>
          <cell r="BW10">
            <v>245</v>
          </cell>
        </row>
        <row r="12">
          <cell r="E12">
            <v>182.859649122807</v>
          </cell>
          <cell r="F12">
            <v>10423</v>
          </cell>
          <cell r="G12">
            <v>57</v>
          </cell>
          <cell r="H12">
            <v>640</v>
          </cell>
          <cell r="I12">
            <v>247</v>
          </cell>
          <cell r="BU12">
            <v>185</v>
          </cell>
          <cell r="BV12">
            <v>211</v>
          </cell>
          <cell r="BW12">
            <v>165</v>
          </cell>
        </row>
        <row r="13">
          <cell r="E13">
            <v>172.46666666666667</v>
          </cell>
          <cell r="F13">
            <v>5174</v>
          </cell>
          <cell r="G13">
            <v>30</v>
          </cell>
          <cell r="H13">
            <v>642</v>
          </cell>
          <cell r="I13">
            <v>233</v>
          </cell>
        </row>
        <row r="14">
          <cell r="E14">
            <v>146.06666666666666</v>
          </cell>
          <cell r="F14">
            <v>6573</v>
          </cell>
          <cell r="G14">
            <v>45</v>
          </cell>
          <cell r="H14">
            <v>533</v>
          </cell>
          <cell r="I14">
            <v>198</v>
          </cell>
        </row>
        <row r="15">
          <cell r="E15">
            <v>150.140350877193</v>
          </cell>
          <cell r="F15">
            <v>8558</v>
          </cell>
          <cell r="G15">
            <v>57</v>
          </cell>
          <cell r="H15">
            <v>519</v>
          </cell>
          <cell r="I15">
            <v>198</v>
          </cell>
          <cell r="BU15">
            <v>137</v>
          </cell>
          <cell r="BV15">
            <v>116</v>
          </cell>
          <cell r="BW15">
            <v>140</v>
          </cell>
        </row>
        <row r="16">
          <cell r="E16">
            <v>177.09803921568627</v>
          </cell>
          <cell r="F16">
            <v>9032</v>
          </cell>
          <cell r="G16">
            <v>51</v>
          </cell>
          <cell r="H16">
            <v>697</v>
          </cell>
          <cell r="I16">
            <v>252</v>
          </cell>
          <cell r="BU16">
            <v>197</v>
          </cell>
          <cell r="BV16">
            <v>107</v>
          </cell>
          <cell r="BW16">
            <v>191</v>
          </cell>
        </row>
        <row r="17">
          <cell r="E17">
            <v>139.66666666666666</v>
          </cell>
          <cell r="F17">
            <v>5028</v>
          </cell>
          <cell r="G17">
            <v>36</v>
          </cell>
          <cell r="H17">
            <v>468</v>
          </cell>
          <cell r="I17">
            <v>185</v>
          </cell>
          <cell r="BU17">
            <v>154</v>
          </cell>
          <cell r="BV17">
            <v>152</v>
          </cell>
          <cell r="BW17">
            <v>128</v>
          </cell>
        </row>
        <row r="19">
          <cell r="E19">
            <v>191.77777777777777</v>
          </cell>
          <cell r="F19">
            <v>10356</v>
          </cell>
          <cell r="G19">
            <v>54</v>
          </cell>
          <cell r="H19">
            <v>688</v>
          </cell>
          <cell r="I19">
            <v>251</v>
          </cell>
          <cell r="BU19">
            <v>224</v>
          </cell>
          <cell r="BV19">
            <v>214</v>
          </cell>
          <cell r="BW19">
            <v>156</v>
          </cell>
        </row>
        <row r="20">
          <cell r="E20">
            <v>198.6818181818182</v>
          </cell>
          <cell r="F20">
            <v>13113</v>
          </cell>
          <cell r="G20">
            <v>66</v>
          </cell>
          <cell r="H20">
            <v>669</v>
          </cell>
          <cell r="I20">
            <v>247</v>
          </cell>
          <cell r="BU20">
            <v>212</v>
          </cell>
          <cell r="BV20">
            <v>179</v>
          </cell>
          <cell r="BW20">
            <v>188</v>
          </cell>
        </row>
        <row r="21">
          <cell r="E21">
            <v>160.05263157894737</v>
          </cell>
          <cell r="F21">
            <v>9123</v>
          </cell>
          <cell r="G21">
            <v>57</v>
          </cell>
          <cell r="H21">
            <v>530</v>
          </cell>
          <cell r="I21">
            <v>198</v>
          </cell>
          <cell r="BU21">
            <v>164</v>
          </cell>
          <cell r="BV21">
            <v>155</v>
          </cell>
          <cell r="BW21">
            <v>175</v>
          </cell>
        </row>
        <row r="22">
          <cell r="E22">
            <v>170.43939393939394</v>
          </cell>
          <cell r="F22">
            <v>11249</v>
          </cell>
          <cell r="G22">
            <v>66</v>
          </cell>
          <cell r="H22">
            <v>580</v>
          </cell>
          <cell r="I22">
            <v>217</v>
          </cell>
          <cell r="BU22">
            <v>176</v>
          </cell>
          <cell r="BV22">
            <v>141</v>
          </cell>
          <cell r="BW22">
            <v>214</v>
          </cell>
        </row>
        <row r="23">
          <cell r="E23">
            <v>127.55555555555556</v>
          </cell>
          <cell r="F23">
            <v>1148</v>
          </cell>
          <cell r="G23">
            <v>9</v>
          </cell>
          <cell r="H23">
            <v>403</v>
          </cell>
          <cell r="I23">
            <v>148</v>
          </cell>
        </row>
        <row r="24">
          <cell r="E24">
            <v>141.15151515151516</v>
          </cell>
          <cell r="F24">
            <v>4658</v>
          </cell>
          <cell r="G24">
            <v>33</v>
          </cell>
          <cell r="H24">
            <v>519</v>
          </cell>
          <cell r="I24">
            <v>201</v>
          </cell>
          <cell r="BU24">
            <v>173</v>
          </cell>
          <cell r="BV24">
            <v>97</v>
          </cell>
          <cell r="BW24">
            <v>169</v>
          </cell>
        </row>
        <row r="25">
          <cell r="E25">
            <v>161.94444444444446</v>
          </cell>
          <cell r="F25">
            <v>5830</v>
          </cell>
          <cell r="G25">
            <v>36</v>
          </cell>
          <cell r="H25">
            <v>549</v>
          </cell>
          <cell r="I25">
            <v>224</v>
          </cell>
          <cell r="BU25">
            <v>147</v>
          </cell>
          <cell r="BV25">
            <v>186</v>
          </cell>
          <cell r="BW25">
            <v>145</v>
          </cell>
        </row>
        <row r="27">
          <cell r="E27">
            <v>165.80769230769232</v>
          </cell>
          <cell r="F27">
            <v>4311</v>
          </cell>
          <cell r="G27">
            <v>26</v>
          </cell>
          <cell r="H27">
            <v>570</v>
          </cell>
          <cell r="I27">
            <v>219</v>
          </cell>
          <cell r="BU27">
            <v>167</v>
          </cell>
          <cell r="BV27">
            <v>200</v>
          </cell>
          <cell r="BW27">
            <v>203</v>
          </cell>
        </row>
        <row r="28">
          <cell r="E28">
            <v>161.5897435897436</v>
          </cell>
          <cell r="F28">
            <v>6302</v>
          </cell>
          <cell r="G28">
            <v>39</v>
          </cell>
          <cell r="H28">
            <v>542</v>
          </cell>
          <cell r="I28">
            <v>196</v>
          </cell>
          <cell r="BU28">
            <v>147</v>
          </cell>
          <cell r="BV28">
            <v>181</v>
          </cell>
          <cell r="BW28">
            <v>128</v>
          </cell>
        </row>
        <row r="30">
          <cell r="E30">
            <v>140.66666666666666</v>
          </cell>
          <cell r="F30">
            <v>1266</v>
          </cell>
          <cell r="G30">
            <v>9</v>
          </cell>
          <cell r="H30">
            <v>467</v>
          </cell>
          <cell r="I30">
            <v>172</v>
          </cell>
        </row>
        <row r="32">
          <cell r="E32">
            <v>180</v>
          </cell>
          <cell r="F32">
            <v>10260</v>
          </cell>
          <cell r="G32">
            <v>57</v>
          </cell>
          <cell r="H32">
            <v>626</v>
          </cell>
          <cell r="I32">
            <v>243</v>
          </cell>
          <cell r="BU32">
            <v>228</v>
          </cell>
          <cell r="BV32">
            <v>183</v>
          </cell>
          <cell r="BW32">
            <v>185</v>
          </cell>
        </row>
        <row r="33">
          <cell r="E33">
            <v>133.19607843137254</v>
          </cell>
          <cell r="F33">
            <v>6793</v>
          </cell>
          <cell r="G33">
            <v>51</v>
          </cell>
          <cell r="H33">
            <v>469</v>
          </cell>
          <cell r="I33">
            <v>194</v>
          </cell>
        </row>
        <row r="35">
          <cell r="E35">
            <v>147.27777777777777</v>
          </cell>
          <cell r="F35">
            <v>7953</v>
          </cell>
          <cell r="G35">
            <v>54</v>
          </cell>
          <cell r="H35">
            <v>516</v>
          </cell>
          <cell r="I35">
            <v>186</v>
          </cell>
          <cell r="BU35">
            <v>182</v>
          </cell>
          <cell r="BV35">
            <v>148</v>
          </cell>
          <cell r="BW35">
            <v>180</v>
          </cell>
        </row>
        <row r="37">
          <cell r="E37">
            <v>142.92592592592592</v>
          </cell>
          <cell r="F37">
            <v>3859</v>
          </cell>
          <cell r="G37">
            <v>27</v>
          </cell>
          <cell r="H37">
            <v>521</v>
          </cell>
          <cell r="I37">
            <v>184</v>
          </cell>
        </row>
        <row r="38">
          <cell r="E38">
            <v>195.56666666666666</v>
          </cell>
          <cell r="F38">
            <v>5867</v>
          </cell>
          <cell r="G38">
            <v>30</v>
          </cell>
          <cell r="H38">
            <v>656</v>
          </cell>
          <cell r="I38">
            <v>255</v>
          </cell>
        </row>
        <row r="39">
          <cell r="E39">
            <v>161.62962962962962</v>
          </cell>
          <cell r="F39">
            <v>4364</v>
          </cell>
          <cell r="G39">
            <v>27</v>
          </cell>
          <cell r="H39">
            <v>518</v>
          </cell>
          <cell r="I39">
            <v>194</v>
          </cell>
          <cell r="BU39">
            <v>154</v>
          </cell>
          <cell r="BV39">
            <v>194</v>
          </cell>
          <cell r="BW39">
            <v>170</v>
          </cell>
        </row>
        <row r="40">
          <cell r="E40">
            <v>157.04761904761904</v>
          </cell>
          <cell r="F40">
            <v>6596</v>
          </cell>
          <cell r="G40">
            <v>42</v>
          </cell>
          <cell r="H40">
            <v>536</v>
          </cell>
          <cell r="I40">
            <v>214</v>
          </cell>
        </row>
        <row r="41">
          <cell r="E41">
            <v>169.86666666666667</v>
          </cell>
          <cell r="F41">
            <v>5096</v>
          </cell>
          <cell r="G41">
            <v>30</v>
          </cell>
          <cell r="H41">
            <v>559</v>
          </cell>
          <cell r="I41">
            <v>232</v>
          </cell>
        </row>
        <row r="42">
          <cell r="E42">
            <v>170</v>
          </cell>
          <cell r="F42">
            <v>4590</v>
          </cell>
          <cell r="G42">
            <v>27</v>
          </cell>
          <cell r="H42">
            <v>576</v>
          </cell>
          <cell r="I42">
            <v>225</v>
          </cell>
          <cell r="BU42">
            <v>173</v>
          </cell>
          <cell r="BV42">
            <v>129</v>
          </cell>
          <cell r="BW42">
            <v>126</v>
          </cell>
        </row>
        <row r="43">
          <cell r="E43">
            <v>112.66666666666667</v>
          </cell>
          <cell r="F43">
            <v>338</v>
          </cell>
          <cell r="G43">
            <v>3</v>
          </cell>
          <cell r="H43">
            <v>338</v>
          </cell>
          <cell r="I43">
            <v>144</v>
          </cell>
        </row>
        <row r="44">
          <cell r="E44">
            <v>163.83333333333334</v>
          </cell>
          <cell r="F44">
            <v>983</v>
          </cell>
          <cell r="G44">
            <v>6</v>
          </cell>
          <cell r="H44">
            <v>504</v>
          </cell>
          <cell r="I44">
            <v>210</v>
          </cell>
        </row>
        <row r="45">
          <cell r="E45">
            <v>160.53333333333333</v>
          </cell>
          <cell r="F45">
            <v>7224</v>
          </cell>
          <cell r="G45">
            <v>45</v>
          </cell>
          <cell r="H45">
            <v>550</v>
          </cell>
          <cell r="I45">
            <v>215</v>
          </cell>
          <cell r="BU45">
            <v>172</v>
          </cell>
          <cell r="BV45">
            <v>139</v>
          </cell>
          <cell r="BW45">
            <v>137</v>
          </cell>
        </row>
        <row r="46">
          <cell r="E46">
            <v>165.87179487179486</v>
          </cell>
          <cell r="F46">
            <v>6469</v>
          </cell>
          <cell r="G46">
            <v>39</v>
          </cell>
          <cell r="H46">
            <v>552</v>
          </cell>
          <cell r="I46">
            <v>227</v>
          </cell>
          <cell r="BU46">
            <v>150</v>
          </cell>
          <cell r="BV46">
            <v>200</v>
          </cell>
          <cell r="BW46">
            <v>202</v>
          </cell>
        </row>
        <row r="47">
          <cell r="E47">
            <v>167.5625</v>
          </cell>
          <cell r="F47">
            <v>8043</v>
          </cell>
          <cell r="G47">
            <v>48</v>
          </cell>
          <cell r="H47">
            <v>575</v>
          </cell>
          <cell r="I47">
            <v>233</v>
          </cell>
        </row>
        <row r="48">
          <cell r="E48">
            <v>175.29166666666666</v>
          </cell>
          <cell r="F48">
            <v>8414</v>
          </cell>
          <cell r="G48">
            <v>48</v>
          </cell>
          <cell r="H48">
            <v>587</v>
          </cell>
          <cell r="I48">
            <v>233</v>
          </cell>
          <cell r="BU48">
            <v>192</v>
          </cell>
          <cell r="BV48">
            <v>215</v>
          </cell>
          <cell r="BW48">
            <v>180</v>
          </cell>
        </row>
        <row r="49">
          <cell r="E49">
            <v>96.33333333333333</v>
          </cell>
          <cell r="F49">
            <v>289</v>
          </cell>
          <cell r="G49">
            <v>3</v>
          </cell>
          <cell r="H49">
            <v>289</v>
          </cell>
          <cell r="I49">
            <v>118</v>
          </cell>
        </row>
        <row r="50">
          <cell r="E50">
            <v>153.25</v>
          </cell>
          <cell r="F50">
            <v>9195</v>
          </cell>
          <cell r="G50">
            <v>60</v>
          </cell>
          <cell r="H50">
            <v>527</v>
          </cell>
          <cell r="I50">
            <v>221</v>
          </cell>
          <cell r="BU50">
            <v>153</v>
          </cell>
          <cell r="BV50">
            <v>150</v>
          </cell>
          <cell r="BW50">
            <v>162</v>
          </cell>
        </row>
        <row r="51">
          <cell r="E51">
            <v>192.15151515151516</v>
          </cell>
          <cell r="F51">
            <v>6341</v>
          </cell>
          <cell r="G51">
            <v>33</v>
          </cell>
          <cell r="H51">
            <v>681</v>
          </cell>
          <cell r="I51">
            <v>275</v>
          </cell>
          <cell r="BU51">
            <v>201</v>
          </cell>
          <cell r="BV51">
            <v>179</v>
          </cell>
          <cell r="BW51">
            <v>209</v>
          </cell>
        </row>
        <row r="52">
          <cell r="E52">
            <v>132</v>
          </cell>
          <cell r="F52">
            <v>3564</v>
          </cell>
          <cell r="G52">
            <v>27</v>
          </cell>
          <cell r="H52">
            <v>464</v>
          </cell>
          <cell r="I52">
            <v>180</v>
          </cell>
        </row>
        <row r="53">
          <cell r="E53">
            <v>177.59259259259258</v>
          </cell>
          <cell r="F53">
            <v>9590</v>
          </cell>
          <cell r="G53">
            <v>54</v>
          </cell>
          <cell r="H53">
            <v>636</v>
          </cell>
          <cell r="I53">
            <v>267</v>
          </cell>
        </row>
        <row r="54">
          <cell r="E54">
            <v>194.12698412698413</v>
          </cell>
          <cell r="F54">
            <v>12230</v>
          </cell>
          <cell r="G54">
            <v>63</v>
          </cell>
          <cell r="H54">
            <v>678</v>
          </cell>
          <cell r="I54">
            <v>278</v>
          </cell>
          <cell r="BU54">
            <v>197</v>
          </cell>
          <cell r="BV54">
            <v>156</v>
          </cell>
          <cell r="BW54">
            <v>201</v>
          </cell>
        </row>
        <row r="55">
          <cell r="E55">
            <v>131.66666666666666</v>
          </cell>
          <cell r="F55">
            <v>395</v>
          </cell>
          <cell r="G55">
            <v>3</v>
          </cell>
          <cell r="H55">
            <v>395</v>
          </cell>
          <cell r="I55">
            <v>155</v>
          </cell>
        </row>
        <row r="56">
          <cell r="E56">
            <v>165.45</v>
          </cell>
          <cell r="F56">
            <v>9927</v>
          </cell>
          <cell r="G56">
            <v>60</v>
          </cell>
          <cell r="H56">
            <v>587</v>
          </cell>
          <cell r="I56">
            <v>224</v>
          </cell>
          <cell r="BU56">
            <v>141</v>
          </cell>
          <cell r="BV56">
            <v>142</v>
          </cell>
          <cell r="BW56">
            <v>151</v>
          </cell>
        </row>
        <row r="57">
          <cell r="E57">
            <v>169.33333333333334</v>
          </cell>
          <cell r="F57">
            <v>10160</v>
          </cell>
          <cell r="G57">
            <v>60</v>
          </cell>
          <cell r="H57">
            <v>560</v>
          </cell>
          <cell r="I57">
            <v>230</v>
          </cell>
        </row>
        <row r="58">
          <cell r="E58">
            <v>153.88709677419354</v>
          </cell>
          <cell r="F58">
            <v>9541</v>
          </cell>
          <cell r="G58">
            <v>62</v>
          </cell>
          <cell r="H58">
            <v>533</v>
          </cell>
          <cell r="I58">
            <v>200</v>
          </cell>
          <cell r="BU58">
            <v>137</v>
          </cell>
          <cell r="BV58">
            <v>155</v>
          </cell>
          <cell r="BW58">
            <v>112</v>
          </cell>
        </row>
        <row r="59">
          <cell r="E59">
            <v>125.16666666666667</v>
          </cell>
          <cell r="F59">
            <v>751</v>
          </cell>
          <cell r="G59">
            <v>6</v>
          </cell>
          <cell r="H59">
            <v>433</v>
          </cell>
          <cell r="I59">
            <v>152</v>
          </cell>
          <cell r="BU59">
            <v>147</v>
          </cell>
          <cell r="BV59">
            <v>152</v>
          </cell>
          <cell r="BW59">
            <v>134</v>
          </cell>
        </row>
        <row r="60">
          <cell r="E60">
            <v>134.66666666666666</v>
          </cell>
          <cell r="F60">
            <v>404</v>
          </cell>
          <cell r="G60">
            <v>3</v>
          </cell>
          <cell r="H60">
            <v>404</v>
          </cell>
          <cell r="I60">
            <v>141</v>
          </cell>
        </row>
        <row r="61">
          <cell r="E61">
            <v>135.66666666666666</v>
          </cell>
          <cell r="F61">
            <v>814</v>
          </cell>
          <cell r="G61">
            <v>6</v>
          </cell>
          <cell r="H61">
            <v>437</v>
          </cell>
          <cell r="I61">
            <v>153</v>
          </cell>
        </row>
        <row r="62">
          <cell r="E62">
            <v>130.66666666666666</v>
          </cell>
          <cell r="F62">
            <v>3136</v>
          </cell>
          <cell r="G62">
            <v>24</v>
          </cell>
          <cell r="H62">
            <v>520</v>
          </cell>
          <cell r="I62">
            <v>218</v>
          </cell>
        </row>
        <row r="63">
          <cell r="E63">
            <v>146.8</v>
          </cell>
          <cell r="F63">
            <v>6606</v>
          </cell>
          <cell r="G63">
            <v>45</v>
          </cell>
          <cell r="H63">
            <v>517</v>
          </cell>
          <cell r="I63">
            <v>207</v>
          </cell>
          <cell r="BU63">
            <v>126</v>
          </cell>
          <cell r="BV63">
            <v>113</v>
          </cell>
          <cell r="BW63">
            <v>154</v>
          </cell>
        </row>
        <row r="64">
          <cell r="E64">
            <v>143.46666666666667</v>
          </cell>
          <cell r="F64">
            <v>8608</v>
          </cell>
          <cell r="G64">
            <v>60</v>
          </cell>
          <cell r="H64">
            <v>508</v>
          </cell>
          <cell r="I64">
            <v>212</v>
          </cell>
          <cell r="BU64">
            <v>152</v>
          </cell>
          <cell r="BV64">
            <v>119</v>
          </cell>
          <cell r="BW64">
            <v>154</v>
          </cell>
        </row>
        <row r="65">
          <cell r="E65">
            <v>145.8125</v>
          </cell>
          <cell r="F65">
            <v>6999</v>
          </cell>
          <cell r="G65">
            <v>48</v>
          </cell>
          <cell r="H65">
            <v>503</v>
          </cell>
          <cell r="I65">
            <v>207</v>
          </cell>
          <cell r="BU65">
            <v>146</v>
          </cell>
          <cell r="BV65">
            <v>123</v>
          </cell>
          <cell r="BW65">
            <v>106</v>
          </cell>
        </row>
        <row r="66">
          <cell r="E66">
            <v>107.91666666666667</v>
          </cell>
          <cell r="F66">
            <v>1295</v>
          </cell>
          <cell r="G66">
            <v>12</v>
          </cell>
          <cell r="H66">
            <v>413</v>
          </cell>
          <cell r="I66">
            <v>151</v>
          </cell>
        </row>
        <row r="67">
          <cell r="E67">
            <v>138.77777777777777</v>
          </cell>
          <cell r="F67">
            <v>1249</v>
          </cell>
          <cell r="G67">
            <v>9</v>
          </cell>
          <cell r="H67">
            <v>425</v>
          </cell>
          <cell r="I67">
            <v>180</v>
          </cell>
        </row>
        <row r="68">
          <cell r="E68">
            <v>134</v>
          </cell>
          <cell r="F68">
            <v>804</v>
          </cell>
          <cell r="G68">
            <v>6</v>
          </cell>
          <cell r="H68">
            <v>472</v>
          </cell>
          <cell r="I68">
            <v>195</v>
          </cell>
        </row>
        <row r="69">
          <cell r="E69">
            <v>108</v>
          </cell>
          <cell r="F69">
            <v>324</v>
          </cell>
          <cell r="G69">
            <v>3</v>
          </cell>
          <cell r="H69">
            <v>324</v>
          </cell>
          <cell r="I69">
            <v>124</v>
          </cell>
        </row>
        <row r="70">
          <cell r="E70">
            <v>99.74603174603175</v>
          </cell>
          <cell r="F70">
            <v>6284</v>
          </cell>
          <cell r="G70">
            <v>63</v>
          </cell>
          <cell r="H70">
            <v>386</v>
          </cell>
          <cell r="I70">
            <v>159</v>
          </cell>
          <cell r="BU70">
            <v>97</v>
          </cell>
          <cell r="BV70">
            <v>98</v>
          </cell>
          <cell r="BW70">
            <v>80</v>
          </cell>
        </row>
        <row r="71">
          <cell r="E71">
            <v>149.2941176470588</v>
          </cell>
          <cell r="F71">
            <v>7614</v>
          </cell>
          <cell r="G71">
            <v>51</v>
          </cell>
          <cell r="H71">
            <v>515</v>
          </cell>
          <cell r="I71">
            <v>211</v>
          </cell>
          <cell r="BU71">
            <v>124</v>
          </cell>
          <cell r="BV71">
            <v>127</v>
          </cell>
          <cell r="BW71">
            <v>159</v>
          </cell>
        </row>
        <row r="72">
          <cell r="E72">
            <v>141.4126984126984</v>
          </cell>
          <cell r="F72">
            <v>8909</v>
          </cell>
          <cell r="G72">
            <v>63</v>
          </cell>
          <cell r="H72">
            <v>520</v>
          </cell>
          <cell r="I72">
            <v>215</v>
          </cell>
          <cell r="BU72">
            <v>146</v>
          </cell>
          <cell r="BV72">
            <v>147</v>
          </cell>
          <cell r="BW72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zoomScaleSheetLayoutView="100" zoomScalePageLayoutView="0" workbookViewId="0" topLeftCell="A20">
      <selection activeCell="L12" sqref="L12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0.00390625" style="0" bestFit="1" customWidth="1"/>
    <col min="10" max="10" width="8.28125" style="0" bestFit="1" customWidth="1"/>
  </cols>
  <sheetData>
    <row r="1" ht="66" customHeight="1"/>
    <row r="2" spans="1:13" ht="27" thickBot="1">
      <c r="A2" s="36" t="s">
        <v>108</v>
      </c>
      <c r="B2" s="37"/>
      <c r="C2" s="38"/>
      <c r="D2" s="38"/>
      <c r="E2" s="36"/>
      <c r="F2" s="39"/>
      <c r="L2" s="40"/>
      <c r="M2" s="40"/>
    </row>
    <row r="3" spans="2:13" ht="20.25">
      <c r="B3" s="41"/>
      <c r="C3" s="42"/>
      <c r="D3" s="43"/>
      <c r="E3" s="43"/>
      <c r="F3" s="41"/>
      <c r="G3" s="1"/>
      <c r="L3" s="40"/>
      <c r="M3" s="40"/>
    </row>
    <row r="4" spans="3:13" ht="35.25" customHeight="1" thickBot="1">
      <c r="C4" s="44"/>
      <c r="D4" s="45"/>
      <c r="E4" s="45"/>
      <c r="F4" t="s">
        <v>51</v>
      </c>
      <c r="G4" s="46"/>
      <c r="H4" s="47"/>
      <c r="I4" s="46"/>
      <c r="J4" s="46"/>
      <c r="L4" s="40"/>
      <c r="M4" s="40"/>
    </row>
    <row r="5" spans="1:13" ht="48.75" thickBot="1" thickTop="1">
      <c r="A5" s="48" t="s">
        <v>0</v>
      </c>
      <c r="B5" s="48" t="s">
        <v>52</v>
      </c>
      <c r="C5" s="49"/>
      <c r="D5" s="50" t="s">
        <v>53</v>
      </c>
      <c r="E5" s="49"/>
      <c r="F5" s="48" t="s">
        <v>1</v>
      </c>
      <c r="G5" s="51" t="s">
        <v>54</v>
      </c>
      <c r="H5" s="51" t="s">
        <v>2</v>
      </c>
      <c r="I5" s="51" t="s">
        <v>3</v>
      </c>
      <c r="J5" s="48" t="s">
        <v>4</v>
      </c>
      <c r="L5" s="40"/>
      <c r="M5" s="40"/>
    </row>
    <row r="6" spans="1:13" ht="9" customHeight="1" thickBot="1" thickTop="1">
      <c r="A6" s="52"/>
      <c r="B6" s="53"/>
      <c r="C6" s="52"/>
      <c r="D6" s="52"/>
      <c r="E6" s="52"/>
      <c r="F6" s="52"/>
      <c r="G6" s="52"/>
      <c r="H6" s="52"/>
      <c r="I6" s="52"/>
      <c r="J6" s="52"/>
      <c r="L6" s="40"/>
      <c r="M6" s="40"/>
    </row>
    <row r="7" spans="1:13" ht="21.75" thickBot="1" thickTop="1">
      <c r="A7" s="54" t="s">
        <v>55</v>
      </c>
      <c r="B7" s="55" t="s">
        <v>14</v>
      </c>
      <c r="C7" s="56">
        <f>'[1]Tabelle'!C14</f>
        <v>156</v>
      </c>
      <c r="D7" s="57" t="s">
        <v>57</v>
      </c>
      <c r="E7" s="58">
        <f>'[1]Tabelle'!E14</f>
        <v>64</v>
      </c>
      <c r="F7" s="59">
        <f>'[1]Tabelle'!F14</f>
        <v>36569</v>
      </c>
      <c r="G7" s="60">
        <f>'[1]Tabelle'!G14</f>
        <v>733</v>
      </c>
      <c r="H7" s="60">
        <f>'[1]Tabelle'!H14</f>
        <v>1843</v>
      </c>
      <c r="I7" s="61">
        <f aca="true" t="shared" si="0" ref="I7:I18">F7/(J7*3)</f>
        <v>184.6919191919192</v>
      </c>
      <c r="J7" s="60">
        <f>'[1]Tabelle'!I14</f>
        <v>66</v>
      </c>
      <c r="L7" s="40"/>
      <c r="M7" s="40"/>
    </row>
    <row r="8" spans="1:10" ht="21.75" thickBot="1" thickTop="1">
      <c r="A8" s="54" t="s">
        <v>58</v>
      </c>
      <c r="B8" s="55" t="s">
        <v>6</v>
      </c>
      <c r="C8" s="56">
        <f>'[1]Tabelle'!C10</f>
        <v>152</v>
      </c>
      <c r="D8" s="57" t="s">
        <v>57</v>
      </c>
      <c r="E8" s="58">
        <f>'[1]Tabelle'!E10</f>
        <v>68</v>
      </c>
      <c r="F8" s="59">
        <f>'[1]Tabelle'!F10</f>
        <v>34659</v>
      </c>
      <c r="G8" s="60">
        <f>'[1]Tabelle'!G10</f>
        <v>613</v>
      </c>
      <c r="H8" s="60">
        <f>'[1]Tabelle'!H10</f>
        <v>1697</v>
      </c>
      <c r="I8" s="61">
        <f t="shared" si="0"/>
        <v>175.04545454545453</v>
      </c>
      <c r="J8" s="60">
        <f>'[1]Tabelle'!I10</f>
        <v>66</v>
      </c>
    </row>
    <row r="9" spans="1:10" ht="21.75" thickBot="1" thickTop="1">
      <c r="A9" s="54" t="s">
        <v>59</v>
      </c>
      <c r="B9" s="55" t="s">
        <v>5</v>
      </c>
      <c r="C9" s="56">
        <f>'[1]Tabelle'!C6</f>
        <v>141</v>
      </c>
      <c r="D9" s="57" t="s">
        <v>57</v>
      </c>
      <c r="E9" s="58">
        <f>'[1]Tabelle'!E6</f>
        <v>79</v>
      </c>
      <c r="F9" s="59">
        <f>'[1]Tabelle'!F6</f>
        <v>37758</v>
      </c>
      <c r="G9" s="103">
        <f>'[1]Tabelle'!G6</f>
        <v>675</v>
      </c>
      <c r="H9" s="103">
        <f>'[1]Tabelle'!H6</f>
        <v>1882</v>
      </c>
      <c r="I9" s="104">
        <f t="shared" si="0"/>
        <v>190.6969696969697</v>
      </c>
      <c r="J9" s="60">
        <f>'[1]Tabelle'!I6</f>
        <v>66</v>
      </c>
    </row>
    <row r="10" spans="1:10" ht="21.75" thickBot="1" thickTop="1">
      <c r="A10" s="62" t="s">
        <v>60</v>
      </c>
      <c r="B10" s="55" t="s">
        <v>34</v>
      </c>
      <c r="C10" s="56">
        <f>'[1]Tabelle'!C12</f>
        <v>140</v>
      </c>
      <c r="D10" s="57" t="s">
        <v>57</v>
      </c>
      <c r="E10" s="58">
        <f>'[1]Tabelle'!E12</f>
        <v>80</v>
      </c>
      <c r="F10" s="59">
        <f>'[1]Tabelle'!F12</f>
        <v>33710</v>
      </c>
      <c r="G10" s="60">
        <f>'[1]Tabelle'!G12</f>
        <v>620</v>
      </c>
      <c r="H10" s="60">
        <f>'[1]Tabelle'!H12</f>
        <v>1679</v>
      </c>
      <c r="I10" s="61">
        <f t="shared" si="0"/>
        <v>170.25252525252526</v>
      </c>
      <c r="J10" s="60">
        <f>'[1]Tabelle'!I12</f>
        <v>66</v>
      </c>
    </row>
    <row r="11" spans="1:10" ht="21.75" thickBot="1" thickTop="1">
      <c r="A11" s="62" t="s">
        <v>61</v>
      </c>
      <c r="B11" s="55" t="s">
        <v>56</v>
      </c>
      <c r="C11" s="56">
        <f>'[1]Tabelle'!C8</f>
        <v>130</v>
      </c>
      <c r="D11" s="57" t="s">
        <v>57</v>
      </c>
      <c r="E11" s="58">
        <f>'[1]Tabelle'!E8</f>
        <v>90</v>
      </c>
      <c r="F11" s="59">
        <f>'[1]Tabelle'!F8</f>
        <v>36552</v>
      </c>
      <c r="G11" s="105">
        <f>'[1]Tabelle'!G8</f>
        <v>657</v>
      </c>
      <c r="H11" s="105">
        <f>'[1]Tabelle'!H8</f>
        <v>1832</v>
      </c>
      <c r="I11" s="106">
        <f t="shared" si="0"/>
        <v>184.6060606060606</v>
      </c>
      <c r="J11" s="60">
        <f>'[1]Tabelle'!I8</f>
        <v>66</v>
      </c>
    </row>
    <row r="12" spans="1:10" ht="21.75" thickBot="1" thickTop="1">
      <c r="A12" s="63" t="s">
        <v>62</v>
      </c>
      <c r="B12" s="55" t="s">
        <v>8</v>
      </c>
      <c r="C12" s="56">
        <f>'[1]Tabelle'!C16</f>
        <v>130</v>
      </c>
      <c r="D12" s="57" t="s">
        <v>57</v>
      </c>
      <c r="E12" s="58">
        <f>'[1]Tabelle'!E16</f>
        <v>90</v>
      </c>
      <c r="F12" s="95">
        <f>'[1]Tabelle'!F16</f>
        <v>32150</v>
      </c>
      <c r="G12" s="100">
        <f>'[1]Tabelle'!G16</f>
        <v>578</v>
      </c>
      <c r="H12" s="100">
        <f>'[1]Tabelle'!H16</f>
        <v>1611</v>
      </c>
      <c r="I12" s="101">
        <f t="shared" si="0"/>
        <v>162.37373737373738</v>
      </c>
      <c r="J12" s="60">
        <f>'[1]Tabelle'!I16</f>
        <v>66</v>
      </c>
    </row>
    <row r="13" spans="1:10" ht="21.75" thickBot="1" thickTop="1">
      <c r="A13" s="63" t="s">
        <v>63</v>
      </c>
      <c r="B13" s="55" t="s">
        <v>65</v>
      </c>
      <c r="C13" s="56">
        <f>'[1]Tabelle'!C20</f>
        <v>109</v>
      </c>
      <c r="D13" s="57" t="s">
        <v>57</v>
      </c>
      <c r="E13" s="58">
        <f>'[1]Tabelle'!E20</f>
        <v>111</v>
      </c>
      <c r="F13" s="59">
        <f>'[1]Tabelle'!F20</f>
        <v>28589</v>
      </c>
      <c r="G13" s="96">
        <f>'[1]Tabelle'!G20</f>
        <v>511</v>
      </c>
      <c r="H13" s="96">
        <f>'[1]Tabelle'!H20</f>
        <v>1414</v>
      </c>
      <c r="I13" s="97">
        <f t="shared" si="0"/>
        <v>144.38888888888889</v>
      </c>
      <c r="J13" s="60">
        <f>'[1]Tabelle'!I20</f>
        <v>66</v>
      </c>
    </row>
    <row r="14" spans="1:10" ht="21.75" thickBot="1" thickTop="1">
      <c r="A14" s="63" t="s">
        <v>64</v>
      </c>
      <c r="B14" s="55" t="s">
        <v>67</v>
      </c>
      <c r="C14" s="56">
        <f>'[1]Tabelle'!C18</f>
        <v>95</v>
      </c>
      <c r="D14" s="57" t="s">
        <v>57</v>
      </c>
      <c r="E14" s="58">
        <f>'[1]Tabelle'!E18</f>
        <v>115</v>
      </c>
      <c r="F14" s="59">
        <f>'[1]Tabelle'!F18</f>
        <v>31655</v>
      </c>
      <c r="G14" s="60">
        <f>'[1]Tabelle'!G18</f>
        <v>630</v>
      </c>
      <c r="H14" s="60">
        <f>'[1]Tabelle'!H18</f>
        <v>1682</v>
      </c>
      <c r="I14" s="61">
        <f t="shared" si="0"/>
        <v>167.48677248677248</v>
      </c>
      <c r="J14" s="60">
        <f>'[1]Tabelle'!I18</f>
        <v>63</v>
      </c>
    </row>
    <row r="15" spans="1:10" ht="21.75" thickBot="1" thickTop="1">
      <c r="A15" s="63" t="s">
        <v>66</v>
      </c>
      <c r="B15" s="64" t="s">
        <v>70</v>
      </c>
      <c r="C15" s="56">
        <f>'[1]Tabelle'!C26</f>
        <v>88</v>
      </c>
      <c r="D15" s="57" t="s">
        <v>57</v>
      </c>
      <c r="E15" s="58">
        <f>'[1]Tabelle'!E26</f>
        <v>132</v>
      </c>
      <c r="F15" s="59">
        <f>'[1]Tabelle'!F26</f>
        <v>31833</v>
      </c>
      <c r="G15" s="60">
        <f>'[1]Tabelle'!G26</f>
        <v>591</v>
      </c>
      <c r="H15" s="60">
        <f>'[1]Tabelle'!H26</f>
        <v>1654</v>
      </c>
      <c r="I15" s="61">
        <f t="shared" si="0"/>
        <v>160.77272727272728</v>
      </c>
      <c r="J15" s="60">
        <f>'[1]Tabelle'!I26</f>
        <v>66</v>
      </c>
    </row>
    <row r="16" spans="1:10" ht="21.75" thickBot="1" thickTop="1">
      <c r="A16" s="63" t="s">
        <v>68</v>
      </c>
      <c r="B16" s="55" t="s">
        <v>35</v>
      </c>
      <c r="C16" s="56">
        <f>'[1]Tabelle'!C22</f>
        <v>81</v>
      </c>
      <c r="D16" s="57" t="s">
        <v>57</v>
      </c>
      <c r="E16" s="58">
        <f>'[1]Tabelle'!E22</f>
        <v>139</v>
      </c>
      <c r="F16" s="59">
        <f>'[1]Tabelle'!F22</f>
        <v>30404</v>
      </c>
      <c r="G16" s="60">
        <f>'[1]Tabelle'!G22</f>
        <v>575</v>
      </c>
      <c r="H16" s="60">
        <f>'[1]Tabelle'!H22</f>
        <v>1523</v>
      </c>
      <c r="I16" s="61">
        <f t="shared" si="0"/>
        <v>153.55555555555554</v>
      </c>
      <c r="J16" s="60">
        <f>'[1]Tabelle'!I22</f>
        <v>66</v>
      </c>
    </row>
    <row r="17" spans="1:10" ht="21.75" thickBot="1" thickTop="1">
      <c r="A17" s="63" t="s">
        <v>69</v>
      </c>
      <c r="B17" s="64" t="s">
        <v>98</v>
      </c>
      <c r="C17" s="56">
        <f>'[1]Tabelle'!C28</f>
        <v>72</v>
      </c>
      <c r="D17" s="57" t="s">
        <v>57</v>
      </c>
      <c r="E17" s="58">
        <f>'[1]Tabelle'!E28</f>
        <v>148</v>
      </c>
      <c r="F17" s="59">
        <f>'[1]Tabelle'!F28</f>
        <v>28134</v>
      </c>
      <c r="G17" s="60">
        <f>'[1]Tabelle'!G28</f>
        <v>546</v>
      </c>
      <c r="H17" s="60">
        <f>'[1]Tabelle'!H28</f>
        <v>1468</v>
      </c>
      <c r="I17" s="61">
        <f t="shared" si="0"/>
        <v>142.0909090909091</v>
      </c>
      <c r="J17" s="60">
        <f>'[1]Tabelle'!I28</f>
        <v>66</v>
      </c>
    </row>
    <row r="18" spans="1:10" ht="21.75" thickBot="1" thickTop="1">
      <c r="A18" s="63" t="s">
        <v>71</v>
      </c>
      <c r="B18" s="55" t="s">
        <v>101</v>
      </c>
      <c r="C18" s="56">
        <f>'[1]Tabelle'!C24</f>
        <v>26</v>
      </c>
      <c r="D18" s="57" t="s">
        <v>57</v>
      </c>
      <c r="E18" s="58">
        <f>'[1]Tabelle'!E24</f>
        <v>194</v>
      </c>
      <c r="F18" s="59">
        <f>'[1]Tabelle'!F24</f>
        <v>25483</v>
      </c>
      <c r="G18" s="60">
        <f>'[1]Tabelle'!G24</f>
        <v>525</v>
      </c>
      <c r="H18" s="60">
        <f>'[1]Tabelle'!H24</f>
        <v>1311</v>
      </c>
      <c r="I18" s="61">
        <f t="shared" si="0"/>
        <v>128.7020202020202</v>
      </c>
      <c r="J18" s="60">
        <f>'[1]Tabelle'!I24</f>
        <v>66</v>
      </c>
    </row>
    <row r="19" spans="2:9" ht="74.25" customHeight="1" thickTop="1">
      <c r="B19" s="65"/>
      <c r="F19" s="66" t="s">
        <v>72</v>
      </c>
      <c r="H19" s="67"/>
      <c r="I19" t="s">
        <v>51</v>
      </c>
    </row>
    <row r="20" spans="6:8" ht="24" customHeight="1">
      <c r="F20" s="68"/>
      <c r="G20" s="69"/>
      <c r="H20" t="s">
        <v>51</v>
      </c>
    </row>
    <row r="21" spans="3:9" ht="20.25" customHeight="1">
      <c r="C21" s="70" t="s">
        <v>5</v>
      </c>
      <c r="D21" s="71"/>
      <c r="E21" s="71"/>
      <c r="F21" s="72"/>
      <c r="G21" s="70" t="s">
        <v>65</v>
      </c>
      <c r="H21" s="71"/>
      <c r="I21" s="73" t="s">
        <v>153</v>
      </c>
    </row>
    <row r="22" spans="3:9" ht="20.25" customHeight="1">
      <c r="C22" s="74" t="s">
        <v>51</v>
      </c>
      <c r="D22" s="75"/>
      <c r="E22" s="75"/>
      <c r="F22" s="69"/>
      <c r="H22" s="75"/>
      <c r="I22" s="76"/>
    </row>
    <row r="23" spans="3:9" ht="20.25" customHeight="1">
      <c r="C23" s="70" t="s">
        <v>7</v>
      </c>
      <c r="D23" s="71"/>
      <c r="E23" s="71"/>
      <c r="F23" s="70"/>
      <c r="G23" s="70" t="s">
        <v>67</v>
      </c>
      <c r="H23" s="77"/>
      <c r="I23" s="73" t="s">
        <v>146</v>
      </c>
    </row>
    <row r="24" spans="3:10" ht="20.25" customHeight="1">
      <c r="C24" s="74" t="s">
        <v>51</v>
      </c>
      <c r="D24" s="78"/>
      <c r="E24" s="78"/>
      <c r="F24" s="78"/>
      <c r="H24" s="79"/>
      <c r="I24" s="80"/>
      <c r="J24" t="s">
        <v>51</v>
      </c>
    </row>
    <row r="25" spans="3:9" ht="20.25" customHeight="1">
      <c r="C25" s="70" t="s">
        <v>14</v>
      </c>
      <c r="D25" s="102"/>
      <c r="E25" s="102"/>
      <c r="F25" s="102"/>
      <c r="G25" s="70" t="s">
        <v>101</v>
      </c>
      <c r="H25" s="77"/>
      <c r="I25" s="73" t="s">
        <v>145</v>
      </c>
    </row>
    <row r="26" spans="3:9" ht="20.25" customHeight="1">
      <c r="C26" s="78"/>
      <c r="D26" s="75"/>
      <c r="E26" s="75"/>
      <c r="F26" s="75"/>
      <c r="G26" s="74" t="s">
        <v>51</v>
      </c>
      <c r="H26" s="75"/>
      <c r="I26" s="76"/>
    </row>
    <row r="27" spans="3:9" ht="20.25" customHeight="1">
      <c r="C27" s="70" t="s">
        <v>6</v>
      </c>
      <c r="D27" s="71"/>
      <c r="E27" s="71"/>
      <c r="F27" s="72"/>
      <c r="G27" s="70" t="s">
        <v>70</v>
      </c>
      <c r="H27" s="71"/>
      <c r="I27" s="73" t="s">
        <v>146</v>
      </c>
    </row>
    <row r="28" spans="3:9" ht="20.25" customHeight="1">
      <c r="C28" s="69"/>
      <c r="D28" s="81"/>
      <c r="E28" s="81"/>
      <c r="F28" s="82"/>
      <c r="G28" s="69"/>
      <c r="H28" s="81"/>
      <c r="I28" s="83"/>
    </row>
    <row r="29" spans="3:9" ht="20.25" customHeight="1">
      <c r="C29" s="70" t="s">
        <v>8</v>
      </c>
      <c r="D29" s="71"/>
      <c r="E29" s="71"/>
      <c r="F29" s="72"/>
      <c r="G29" s="70" t="s">
        <v>98</v>
      </c>
      <c r="H29" s="71"/>
      <c r="I29" s="73" t="s">
        <v>146</v>
      </c>
    </row>
    <row r="30" ht="20.25" customHeight="1">
      <c r="C30" s="84"/>
    </row>
    <row r="31" spans="2:9" ht="20.25" customHeight="1">
      <c r="B31" t="s">
        <v>51</v>
      </c>
      <c r="C31" s="70" t="s">
        <v>34</v>
      </c>
      <c r="D31" s="71"/>
      <c r="E31" s="71"/>
      <c r="F31" s="72"/>
      <c r="G31" s="70" t="s">
        <v>35</v>
      </c>
      <c r="H31" s="71"/>
      <c r="I31" s="73" t="s">
        <v>145</v>
      </c>
    </row>
    <row r="32" ht="20.25" customHeight="1">
      <c r="C32" s="84"/>
    </row>
  </sheetData>
  <sheetProtection/>
  <printOptions/>
  <pageMargins left="0.2755905511811024" right="0.2755905511811024" top="0.19" bottom="0.49" header="0.1968503937007874" footer="0.1574803149606299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1.8515625" style="0" customWidth="1"/>
    <col min="4" max="4" width="20.421875" style="3" customWidth="1"/>
    <col min="5" max="5" width="9.851562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7109375" style="0" customWidth="1"/>
    <col min="10" max="10" width="8.140625" style="0" customWidth="1"/>
    <col min="11" max="13" width="6.7109375" style="0" customWidth="1"/>
  </cols>
  <sheetData>
    <row r="1" spans="1:14" ht="48.75" customHeight="1" thickBot="1">
      <c r="A1" s="5"/>
      <c r="B1" s="6" t="s">
        <v>107</v>
      </c>
      <c r="C1" s="7"/>
      <c r="D1" s="8"/>
      <c r="E1" s="9"/>
      <c r="F1" s="10"/>
      <c r="G1" s="10"/>
      <c r="H1" s="11"/>
      <c r="I1" s="12"/>
      <c r="J1" s="13"/>
      <c r="K1" s="115" t="s">
        <v>151</v>
      </c>
      <c r="L1" s="116"/>
      <c r="M1" s="117"/>
      <c r="N1" s="31"/>
    </row>
    <row r="2" spans="1:14" ht="30.75" thickBot="1">
      <c r="A2" s="14" t="s">
        <v>0</v>
      </c>
      <c r="B2" s="15" t="s">
        <v>9</v>
      </c>
      <c r="C2" s="15" t="s">
        <v>10</v>
      </c>
      <c r="D2" s="15" t="s">
        <v>11</v>
      </c>
      <c r="E2" s="15" t="s">
        <v>3</v>
      </c>
      <c r="F2" s="15" t="s">
        <v>1</v>
      </c>
      <c r="G2" s="15" t="s">
        <v>4</v>
      </c>
      <c r="H2" s="27" t="s">
        <v>2</v>
      </c>
      <c r="I2" s="27" t="s">
        <v>12</v>
      </c>
      <c r="J2" s="33" t="s">
        <v>31</v>
      </c>
      <c r="K2" s="34" t="s">
        <v>40</v>
      </c>
      <c r="L2" s="15" t="s">
        <v>41</v>
      </c>
      <c r="M2" s="15" t="s">
        <v>42</v>
      </c>
      <c r="N2" s="31"/>
    </row>
    <row r="3" spans="1:13" s="2" customFormat="1" ht="21" thickBot="1">
      <c r="A3" s="28">
        <f aca="true" t="shared" si="0" ref="A3:A10">ROW()-2</f>
        <v>1</v>
      </c>
      <c r="B3" s="24" t="s">
        <v>43</v>
      </c>
      <c r="C3" s="24" t="s">
        <v>78</v>
      </c>
      <c r="D3" s="25" t="s">
        <v>14</v>
      </c>
      <c r="E3" s="16">
        <f>'[1]Schnitt'!E48</f>
        <v>175.29166666666666</v>
      </c>
      <c r="F3" s="17">
        <f>'[1]Schnitt'!F48</f>
        <v>8414</v>
      </c>
      <c r="G3" s="35">
        <f>'[1]Schnitt'!G48</f>
        <v>48</v>
      </c>
      <c r="H3" s="29">
        <f>'[1]Schnitt'!H48</f>
        <v>587</v>
      </c>
      <c r="I3" s="29">
        <f>'[1]Schnitt'!I48</f>
        <v>233</v>
      </c>
      <c r="J3" s="18">
        <f aca="true" t="shared" si="1" ref="J3:J23">IF(E3&gt;=190,0,IF(E3&lt;=190,(190-E3)*0.75))</f>
        <v>11.031250000000007</v>
      </c>
      <c r="K3" s="88">
        <f>'[1]Schnitt'!BU48</f>
        <v>192</v>
      </c>
      <c r="L3" s="91">
        <f>'[1]Schnitt'!BV48</f>
        <v>215</v>
      </c>
      <c r="M3" s="90">
        <f>'[1]Schnitt'!BW48</f>
        <v>180</v>
      </c>
    </row>
    <row r="4" spans="1:13" ht="21" thickBot="1">
      <c r="A4" s="28">
        <f t="shared" si="0"/>
        <v>2</v>
      </c>
      <c r="B4" s="24" t="s">
        <v>16</v>
      </c>
      <c r="C4" s="24" t="s">
        <v>77</v>
      </c>
      <c r="D4" s="25" t="s">
        <v>8</v>
      </c>
      <c r="E4" s="16">
        <f>'[1]Schnitt'!E45</f>
        <v>160.53333333333333</v>
      </c>
      <c r="F4" s="17">
        <f>'[1]Schnitt'!F45</f>
        <v>7224</v>
      </c>
      <c r="G4" s="35">
        <f>'[1]Schnitt'!G45</f>
        <v>45</v>
      </c>
      <c r="H4" s="29">
        <f>'[1]Schnitt'!H45</f>
        <v>550</v>
      </c>
      <c r="I4" s="29">
        <f>'[1]Schnitt'!I45</f>
        <v>215</v>
      </c>
      <c r="J4" s="18">
        <f t="shared" si="1"/>
        <v>22.1</v>
      </c>
      <c r="K4" s="88">
        <f>'[1]Schnitt'!BU45</f>
        <v>172</v>
      </c>
      <c r="L4" s="91">
        <f>'[1]Schnitt'!BV45</f>
        <v>139</v>
      </c>
      <c r="M4" s="90">
        <f>'[1]Schnitt'!BW45</f>
        <v>137</v>
      </c>
    </row>
    <row r="5" spans="1:13" ht="21" thickBot="1">
      <c r="A5" s="28">
        <f t="shared" si="0"/>
        <v>3</v>
      </c>
      <c r="B5" s="24" t="s">
        <v>24</v>
      </c>
      <c r="C5" s="24" t="s">
        <v>74</v>
      </c>
      <c r="D5" s="26" t="s">
        <v>6</v>
      </c>
      <c r="E5" s="16">
        <f>'[1]Schnitt'!E21</f>
        <v>160.05263157894737</v>
      </c>
      <c r="F5" s="17">
        <f>'[1]Schnitt'!F21</f>
        <v>9123</v>
      </c>
      <c r="G5" s="35">
        <f>'[1]Schnitt'!G21</f>
        <v>57</v>
      </c>
      <c r="H5" s="29">
        <f>'[1]Schnitt'!H21</f>
        <v>530</v>
      </c>
      <c r="I5" s="29">
        <f>'[1]Schnitt'!I21</f>
        <v>198</v>
      </c>
      <c r="J5" s="18">
        <f t="shared" si="1"/>
        <v>22.460526315789473</v>
      </c>
      <c r="K5" s="88">
        <f>'[1]Schnitt'!BU21</f>
        <v>164</v>
      </c>
      <c r="L5" s="91">
        <f>'[1]Schnitt'!BV21</f>
        <v>155</v>
      </c>
      <c r="M5" s="90">
        <f>'[1]Schnitt'!BW21</f>
        <v>175</v>
      </c>
    </row>
    <row r="6" spans="1:13" ht="20.25">
      <c r="A6" s="19">
        <f t="shared" si="0"/>
        <v>4</v>
      </c>
      <c r="B6" s="24" t="s">
        <v>46</v>
      </c>
      <c r="C6" s="24" t="s">
        <v>115</v>
      </c>
      <c r="D6" s="25" t="s">
        <v>8</v>
      </c>
      <c r="E6" s="16">
        <f>'[1]Schnitt'!E40</f>
        <v>157.04761904761904</v>
      </c>
      <c r="F6" s="17">
        <f>'[1]Schnitt'!F40</f>
        <v>6596</v>
      </c>
      <c r="G6" s="35">
        <f>'[1]Schnitt'!G40</f>
        <v>42</v>
      </c>
      <c r="H6" s="29">
        <f>'[1]Schnitt'!H40</f>
        <v>536</v>
      </c>
      <c r="I6" s="29">
        <f>'[1]Schnitt'!I40</f>
        <v>214</v>
      </c>
      <c r="J6" s="18">
        <f t="shared" si="1"/>
        <v>24.714285714285722</v>
      </c>
      <c r="K6" s="88">
        <f>'[1]Schnitt'!BU40</f>
        <v>0</v>
      </c>
      <c r="L6" s="91">
        <f>'[1]Schnitt'!BV40</f>
        <v>0</v>
      </c>
      <c r="M6" s="90">
        <f>'[1]Schnitt'!BW40</f>
        <v>0</v>
      </c>
    </row>
    <row r="7" spans="1:13" s="4" customFormat="1" ht="20.25" customHeight="1">
      <c r="A7" s="23">
        <f t="shared" si="0"/>
        <v>5</v>
      </c>
      <c r="B7" s="24" t="s">
        <v>92</v>
      </c>
      <c r="C7" s="24" t="s">
        <v>118</v>
      </c>
      <c r="D7" s="26" t="s">
        <v>65</v>
      </c>
      <c r="E7" s="16">
        <f>'[1]Schnitt'!E50</f>
        <v>153.25</v>
      </c>
      <c r="F7" s="17">
        <f>'[1]Schnitt'!F50</f>
        <v>9195</v>
      </c>
      <c r="G7" s="35">
        <f>'[1]Schnitt'!G50</f>
        <v>60</v>
      </c>
      <c r="H7" s="29">
        <f>'[1]Schnitt'!H50</f>
        <v>527</v>
      </c>
      <c r="I7" s="29">
        <f>'[1]Schnitt'!I50</f>
        <v>221</v>
      </c>
      <c r="J7" s="18">
        <f t="shared" si="1"/>
        <v>27.5625</v>
      </c>
      <c r="K7" s="88">
        <f>'[1]Schnitt'!BU50</f>
        <v>153</v>
      </c>
      <c r="L7" s="91">
        <f>'[1]Schnitt'!BV50</f>
        <v>150</v>
      </c>
      <c r="M7" s="90">
        <f>'[1]Schnitt'!BW50</f>
        <v>162</v>
      </c>
    </row>
    <row r="8" spans="1:13" s="4" customFormat="1" ht="20.25" customHeight="1">
      <c r="A8" s="19">
        <f t="shared" si="0"/>
        <v>6</v>
      </c>
      <c r="B8" s="24" t="s">
        <v>29</v>
      </c>
      <c r="C8" s="24" t="s">
        <v>75</v>
      </c>
      <c r="D8" s="26" t="s">
        <v>65</v>
      </c>
      <c r="E8" s="16">
        <f>'[1]Schnitt'!E35</f>
        <v>147.27777777777777</v>
      </c>
      <c r="F8" s="17">
        <f>'[1]Schnitt'!F35</f>
        <v>7953</v>
      </c>
      <c r="G8" s="35">
        <f>'[1]Schnitt'!G35</f>
        <v>54</v>
      </c>
      <c r="H8" s="29">
        <f>'[1]Schnitt'!H35</f>
        <v>516</v>
      </c>
      <c r="I8" s="29">
        <f>'[1]Schnitt'!I35</f>
        <v>186</v>
      </c>
      <c r="J8" s="18">
        <f t="shared" si="1"/>
        <v>32.04166666666667</v>
      </c>
      <c r="K8" s="88">
        <f>'[1]Schnitt'!BU35</f>
        <v>182</v>
      </c>
      <c r="L8" s="91">
        <f>'[1]Schnitt'!BV35</f>
        <v>148</v>
      </c>
      <c r="M8" s="90">
        <f>'[1]Schnitt'!BW35</f>
        <v>180</v>
      </c>
    </row>
    <row r="9" spans="1:13" ht="20.25">
      <c r="A9" s="23">
        <f t="shared" si="0"/>
        <v>7</v>
      </c>
      <c r="B9" s="86" t="s">
        <v>96</v>
      </c>
      <c r="C9" s="86" t="s">
        <v>99</v>
      </c>
      <c r="D9" s="93" t="s">
        <v>98</v>
      </c>
      <c r="E9" s="16">
        <f>'[1]Schnitt'!E64</f>
        <v>143.46666666666667</v>
      </c>
      <c r="F9" s="17">
        <f>'[1]Schnitt'!F64</f>
        <v>8608</v>
      </c>
      <c r="G9" s="17">
        <f>'[1]Schnitt'!G64</f>
        <v>60</v>
      </c>
      <c r="H9" s="17">
        <f>'[1]Schnitt'!H64</f>
        <v>508</v>
      </c>
      <c r="I9" s="17">
        <f>'[1]Schnitt'!I64</f>
        <v>212</v>
      </c>
      <c r="J9" s="18">
        <f>IF(E9&gt;=190,0,IF(E9&lt;=190,(190-E9)*0.75))</f>
        <v>34.9</v>
      </c>
      <c r="K9" s="88">
        <f>'[1]Schnitt'!BU64</f>
        <v>152</v>
      </c>
      <c r="L9" s="91">
        <f>'[1]Schnitt'!BV64</f>
        <v>119</v>
      </c>
      <c r="M9" s="90">
        <f>'[1]Schnitt'!BW64</f>
        <v>154</v>
      </c>
    </row>
    <row r="10" spans="1:13" ht="21" thickBot="1">
      <c r="A10" s="19">
        <f t="shared" si="0"/>
        <v>8</v>
      </c>
      <c r="B10" s="24" t="s">
        <v>102</v>
      </c>
      <c r="C10" s="24" t="s">
        <v>103</v>
      </c>
      <c r="D10" s="25" t="s">
        <v>101</v>
      </c>
      <c r="E10" s="16">
        <f>'[1]Schnitt'!E70</f>
        <v>99.74603174603175</v>
      </c>
      <c r="F10" s="17">
        <f>'[1]Schnitt'!F70</f>
        <v>6284</v>
      </c>
      <c r="G10" s="17">
        <f>'[1]Schnitt'!G70</f>
        <v>63</v>
      </c>
      <c r="H10" s="17">
        <f>'[1]Schnitt'!H70</f>
        <v>386</v>
      </c>
      <c r="I10" s="17">
        <f>'[1]Schnitt'!I70</f>
        <v>159</v>
      </c>
      <c r="J10" s="18">
        <v>50</v>
      </c>
      <c r="K10" s="88">
        <f>'[1]Schnitt'!BU70</f>
        <v>97</v>
      </c>
      <c r="L10" s="91">
        <f>'[1]Schnitt'!BV70</f>
        <v>98</v>
      </c>
      <c r="M10" s="90">
        <f>'[1]Schnitt'!BW70</f>
        <v>80</v>
      </c>
    </row>
    <row r="11" spans="1:13" ht="21" thickBot="1">
      <c r="A11" s="108"/>
      <c r="B11" s="24"/>
      <c r="C11" s="24"/>
      <c r="D11" s="26"/>
      <c r="E11" s="16"/>
      <c r="F11" s="17"/>
      <c r="G11" s="17"/>
      <c r="H11" s="17"/>
      <c r="I11" s="17"/>
      <c r="J11" s="18"/>
      <c r="K11" s="109"/>
      <c r="L11" s="110"/>
      <c r="M11" s="111"/>
    </row>
    <row r="12" spans="1:13" ht="21" thickBot="1">
      <c r="A12" s="108"/>
      <c r="B12" s="24"/>
      <c r="C12" s="24"/>
      <c r="D12" s="112" t="s">
        <v>152</v>
      </c>
      <c r="E12" s="113"/>
      <c r="F12" s="17"/>
      <c r="G12" s="17"/>
      <c r="H12" s="17"/>
      <c r="I12" s="17"/>
      <c r="J12" s="18"/>
      <c r="K12" s="109"/>
      <c r="L12" s="114"/>
      <c r="M12" s="111"/>
    </row>
    <row r="13" spans="1:13" ht="20.25">
      <c r="A13" s="108"/>
      <c r="B13" s="24"/>
      <c r="C13" s="24"/>
      <c r="D13" s="26"/>
      <c r="E13" s="16"/>
      <c r="F13" s="17"/>
      <c r="G13" s="17"/>
      <c r="H13" s="17"/>
      <c r="I13" s="17"/>
      <c r="J13" s="18"/>
      <c r="K13" s="109"/>
      <c r="L13" s="110"/>
      <c r="M13" s="111"/>
    </row>
    <row r="14" spans="1:13" ht="20.25">
      <c r="A14" s="108"/>
      <c r="B14" s="24" t="s">
        <v>76</v>
      </c>
      <c r="C14" s="24" t="s">
        <v>73</v>
      </c>
      <c r="D14" s="25" t="s">
        <v>67</v>
      </c>
      <c r="E14" s="16">
        <f>'[1]Schnitt'!E37</f>
        <v>142.92592592592592</v>
      </c>
      <c r="F14" s="17">
        <f>'[1]Schnitt'!F37</f>
        <v>3859</v>
      </c>
      <c r="G14" s="17">
        <f>'[1]Schnitt'!G37</f>
        <v>27</v>
      </c>
      <c r="H14" s="17">
        <f>'[1]Schnitt'!H37</f>
        <v>521</v>
      </c>
      <c r="I14" s="17">
        <f>'[1]Schnitt'!I37</f>
        <v>184</v>
      </c>
      <c r="J14" s="18">
        <f t="shared" si="1"/>
        <v>35.30555555555556</v>
      </c>
      <c r="K14" s="88">
        <f>'[1]Schnitt'!BU37</f>
        <v>0</v>
      </c>
      <c r="L14" s="91">
        <f>'[1]Schnitt'!BV37</f>
        <v>0</v>
      </c>
      <c r="M14" s="90">
        <f>'[1]Schnitt'!BW37</f>
        <v>0</v>
      </c>
    </row>
    <row r="15" spans="1:13" ht="20.25">
      <c r="A15" s="92"/>
      <c r="B15" s="85" t="s">
        <v>84</v>
      </c>
      <c r="C15" s="24" t="s">
        <v>132</v>
      </c>
      <c r="D15" s="25" t="s">
        <v>67</v>
      </c>
      <c r="E15" s="16">
        <f>'[1]Schnitt'!E30</f>
        <v>140.66666666666666</v>
      </c>
      <c r="F15" s="17">
        <f>'[1]Schnitt'!F30</f>
        <v>1266</v>
      </c>
      <c r="G15" s="17">
        <f>'[1]Schnitt'!G30</f>
        <v>9</v>
      </c>
      <c r="H15" s="17">
        <f>'[1]Schnitt'!H30</f>
        <v>467</v>
      </c>
      <c r="I15" s="17">
        <f>'[1]Schnitt'!I30</f>
        <v>172</v>
      </c>
      <c r="J15" s="18">
        <f t="shared" si="1"/>
        <v>37.00000000000001</v>
      </c>
      <c r="K15" s="88">
        <f>'[1]Schnitt'!BU30</f>
        <v>0</v>
      </c>
      <c r="L15" s="91">
        <f>'[1]Schnitt'!BV30</f>
        <v>0</v>
      </c>
      <c r="M15" s="90">
        <f>'[1]Schnitt'!BW30</f>
        <v>0</v>
      </c>
    </row>
    <row r="16" spans="1:13" ht="20.25">
      <c r="A16" s="92"/>
      <c r="B16" s="85" t="s">
        <v>135</v>
      </c>
      <c r="C16" s="24" t="s">
        <v>136</v>
      </c>
      <c r="D16" s="25" t="s">
        <v>70</v>
      </c>
      <c r="E16" s="16">
        <f>'[1]Schnitt'!E61</f>
        <v>135.66666666666666</v>
      </c>
      <c r="F16" s="17">
        <f>'[1]Schnitt'!F61</f>
        <v>814</v>
      </c>
      <c r="G16" s="17">
        <f>'[1]Schnitt'!G61</f>
        <v>6</v>
      </c>
      <c r="H16" s="17">
        <f>'[1]Schnitt'!H61</f>
        <v>437</v>
      </c>
      <c r="I16" s="17">
        <f>'[1]Schnitt'!I61</f>
        <v>153</v>
      </c>
      <c r="J16" s="18">
        <f t="shared" si="1"/>
        <v>40.75000000000001</v>
      </c>
      <c r="K16" s="88">
        <f>'[1]Schnitt'!BU61</f>
        <v>0</v>
      </c>
      <c r="L16" s="91">
        <f>'[1]Schnitt'!BV61</f>
        <v>0</v>
      </c>
      <c r="M16" s="90">
        <f>'[1]Schnitt'!BW61</f>
        <v>0</v>
      </c>
    </row>
    <row r="17" spans="1:13" ht="20.25">
      <c r="A17" s="108"/>
      <c r="B17" s="85" t="s">
        <v>144</v>
      </c>
      <c r="C17" s="24" t="s">
        <v>150</v>
      </c>
      <c r="D17" s="25" t="s">
        <v>101</v>
      </c>
      <c r="E17" s="16">
        <f>'[1]Schnitt'!E60</f>
        <v>134.66666666666666</v>
      </c>
      <c r="F17" s="17">
        <f>'[1]Schnitt'!F60</f>
        <v>404</v>
      </c>
      <c r="G17" s="17">
        <f>'[1]Schnitt'!G60</f>
        <v>3</v>
      </c>
      <c r="H17" s="17">
        <f>'[1]Schnitt'!H60</f>
        <v>404</v>
      </c>
      <c r="I17" s="17">
        <f>'[1]Schnitt'!I60</f>
        <v>141</v>
      </c>
      <c r="J17" s="18">
        <f t="shared" si="1"/>
        <v>41.50000000000001</v>
      </c>
      <c r="K17" s="88">
        <f>'[1]Schnitt'!BU60</f>
        <v>0</v>
      </c>
      <c r="L17" s="91">
        <f>'[1]Schnitt'!BV60</f>
        <v>0</v>
      </c>
      <c r="M17" s="90">
        <f>'[1]Schnitt'!BW60</f>
        <v>0</v>
      </c>
    </row>
    <row r="18" spans="1:13" ht="20.25">
      <c r="A18" s="92"/>
      <c r="B18" s="85" t="s">
        <v>133</v>
      </c>
      <c r="C18" s="85" t="s">
        <v>134</v>
      </c>
      <c r="D18" s="25" t="s">
        <v>6</v>
      </c>
      <c r="E18" s="16">
        <f>'[1]Schnitt'!E23</f>
        <v>127.55555555555556</v>
      </c>
      <c r="F18" s="17">
        <f>'[1]Schnitt'!F23</f>
        <v>1148</v>
      </c>
      <c r="G18" s="17">
        <f>'[1]Schnitt'!G23</f>
        <v>9</v>
      </c>
      <c r="H18" s="17">
        <f>'[1]Schnitt'!H23</f>
        <v>403</v>
      </c>
      <c r="I18" s="17">
        <f>'[1]Schnitt'!I23</f>
        <v>148</v>
      </c>
      <c r="J18" s="18">
        <f t="shared" si="1"/>
        <v>46.83333333333333</v>
      </c>
      <c r="K18" s="88">
        <f>'[1]Schnitt'!BU23</f>
        <v>0</v>
      </c>
      <c r="L18" s="91">
        <f>'[1]Schnitt'!BV23</f>
        <v>0</v>
      </c>
      <c r="M18" s="94">
        <f>'[1]Schnitt'!BW23</f>
        <v>0</v>
      </c>
    </row>
    <row r="19" spans="1:13" ht="20.25">
      <c r="A19" s="108"/>
      <c r="B19" s="85" t="s">
        <v>50</v>
      </c>
      <c r="C19" s="24" t="s">
        <v>131</v>
      </c>
      <c r="D19" s="25" t="s">
        <v>70</v>
      </c>
      <c r="E19" s="16">
        <f>'[1]Schnitt'!E59</f>
        <v>125.16666666666667</v>
      </c>
      <c r="F19" s="17">
        <f>'[1]Schnitt'!F59</f>
        <v>751</v>
      </c>
      <c r="G19" s="17">
        <f>'[1]Schnitt'!G59</f>
        <v>6</v>
      </c>
      <c r="H19" s="17">
        <f>'[1]Schnitt'!H59</f>
        <v>433</v>
      </c>
      <c r="I19" s="17">
        <f>'[1]Schnitt'!I59</f>
        <v>152</v>
      </c>
      <c r="J19" s="18">
        <f t="shared" si="1"/>
        <v>48.625</v>
      </c>
      <c r="K19" s="88">
        <f>'[1]Schnitt'!BU59</f>
        <v>147</v>
      </c>
      <c r="L19" s="91">
        <f>'[1]Schnitt'!BV59</f>
        <v>152</v>
      </c>
      <c r="M19" s="94">
        <f>'[1]Schnitt'!BW59</f>
        <v>134</v>
      </c>
    </row>
    <row r="20" spans="1:13" ht="20.25">
      <c r="A20" s="92"/>
      <c r="B20" s="85" t="s">
        <v>137</v>
      </c>
      <c r="C20" s="24" t="s">
        <v>138</v>
      </c>
      <c r="D20" s="25" t="s">
        <v>8</v>
      </c>
      <c r="E20" s="16">
        <f>'[1]Schnitt'!E43</f>
        <v>112.66666666666667</v>
      </c>
      <c r="F20" s="17">
        <f>'[1]Schnitt'!F43</f>
        <v>338</v>
      </c>
      <c r="G20" s="17">
        <f>'[1]Schnitt'!G43</f>
        <v>3</v>
      </c>
      <c r="H20" s="17">
        <f>'[1]Schnitt'!H43</f>
        <v>338</v>
      </c>
      <c r="I20" s="17">
        <f>'[1]Schnitt'!I43</f>
        <v>144</v>
      </c>
      <c r="J20" s="18">
        <f t="shared" si="1"/>
        <v>58</v>
      </c>
      <c r="K20" s="88">
        <f>'[1]Schnitt'!BU43</f>
        <v>0</v>
      </c>
      <c r="L20" s="91">
        <f>'[1]Schnitt'!BV43</f>
        <v>0</v>
      </c>
      <c r="M20" s="94">
        <f>'[1]Schnitt'!BW43</f>
        <v>0</v>
      </c>
    </row>
    <row r="21" spans="1:13" ht="20.25">
      <c r="A21" s="108"/>
      <c r="B21" s="85" t="s">
        <v>100</v>
      </c>
      <c r="C21" s="24" t="s">
        <v>140</v>
      </c>
      <c r="D21" s="25" t="s">
        <v>101</v>
      </c>
      <c r="E21" s="16">
        <f>'[1]Schnitt'!E69</f>
        <v>108</v>
      </c>
      <c r="F21" s="17">
        <f>'[1]Schnitt'!F69</f>
        <v>324</v>
      </c>
      <c r="G21" s="17">
        <f>'[1]Schnitt'!G69</f>
        <v>3</v>
      </c>
      <c r="H21" s="17">
        <f>'[1]Schnitt'!H69</f>
        <v>324</v>
      </c>
      <c r="I21" s="17">
        <f>'[1]Schnitt'!I69</f>
        <v>124</v>
      </c>
      <c r="J21" s="18">
        <f t="shared" si="1"/>
        <v>61.5</v>
      </c>
      <c r="K21" s="88">
        <f>'[1]Schnitt'!BU69</f>
        <v>0</v>
      </c>
      <c r="L21" s="91">
        <f>'[1]Schnitt'!BV69</f>
        <v>0</v>
      </c>
      <c r="M21" s="94">
        <f>'[1]Schnitt'!BW69</f>
        <v>0</v>
      </c>
    </row>
    <row r="22" spans="1:13" ht="20.25">
      <c r="A22" s="92"/>
      <c r="B22" s="86" t="s">
        <v>96</v>
      </c>
      <c r="C22" s="86" t="s">
        <v>121</v>
      </c>
      <c r="D22" s="93" t="s">
        <v>98</v>
      </c>
      <c r="E22" s="16">
        <f>'[1]Schnitt'!E66</f>
        <v>107.91666666666667</v>
      </c>
      <c r="F22" s="17">
        <f>'[1]Schnitt'!F66</f>
        <v>1295</v>
      </c>
      <c r="G22" s="17">
        <f>'[1]Schnitt'!G66</f>
        <v>12</v>
      </c>
      <c r="H22" s="17">
        <f>'[1]Schnitt'!H66</f>
        <v>413</v>
      </c>
      <c r="I22" s="17">
        <f>'[1]Schnitt'!I66</f>
        <v>151</v>
      </c>
      <c r="J22" s="18">
        <f>IF(E22&gt;=190,0,IF(E22&lt;=190,(190-E22)*0.75))</f>
        <v>61.5625</v>
      </c>
      <c r="K22" s="88">
        <f>'[1]Schnitt'!BU66</f>
        <v>0</v>
      </c>
      <c r="L22" s="91">
        <f>'[1]Schnitt'!BV66</f>
        <v>0</v>
      </c>
      <c r="M22" s="94">
        <f>'[1]Schnitt'!BW66</f>
        <v>0</v>
      </c>
    </row>
    <row r="23" spans="1:13" ht="20.25">
      <c r="A23" s="108"/>
      <c r="B23" s="24" t="s">
        <v>147</v>
      </c>
      <c r="C23" s="24" t="s">
        <v>148</v>
      </c>
      <c r="D23" s="25" t="s">
        <v>101</v>
      </c>
      <c r="E23" s="16">
        <f>'[1]Schnitt'!E49</f>
        <v>96.33333333333333</v>
      </c>
      <c r="F23" s="17">
        <f>'[1]Schnitt'!F49</f>
        <v>289</v>
      </c>
      <c r="G23" s="17">
        <f>'[1]Schnitt'!G49</f>
        <v>3</v>
      </c>
      <c r="H23" s="17">
        <f>'[1]Schnitt'!H49</f>
        <v>289</v>
      </c>
      <c r="I23" s="17">
        <f>'[1]Schnitt'!I49</f>
        <v>118</v>
      </c>
      <c r="J23" s="18">
        <f t="shared" si="1"/>
        <v>70.25</v>
      </c>
      <c r="K23" s="88">
        <f>'[1]Schnitt'!BU49</f>
        <v>0</v>
      </c>
      <c r="L23" s="91">
        <f>'[1]Schnitt'!BV49</f>
        <v>0</v>
      </c>
      <c r="M23" s="94">
        <f>'[1]Schnitt'!BW49</f>
        <v>0</v>
      </c>
    </row>
  </sheetData>
  <sheetProtection/>
  <mergeCells count="1">
    <mergeCell ref="K1:M1"/>
  </mergeCells>
  <printOptions horizontalCentered="1"/>
  <pageMargins left="0.5511811023622047" right="0.2755905511811024" top="0.1968503937007874" bottom="0.13" header="0.1968503937007874" footer="0.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37">
      <selection activeCell="A46" sqref="A46:IV46"/>
    </sheetView>
  </sheetViews>
  <sheetFormatPr defaultColWidth="11.421875" defaultRowHeight="12.75"/>
  <cols>
    <col min="1" max="1" width="7.140625" style="0" customWidth="1"/>
    <col min="2" max="2" width="14.421875" style="0" customWidth="1"/>
    <col min="3" max="3" width="11.8515625" style="0" customWidth="1"/>
    <col min="4" max="4" width="20.421875" style="3" customWidth="1"/>
    <col min="5" max="5" width="9.851562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7109375" style="0" customWidth="1"/>
    <col min="10" max="10" width="8.140625" style="0" customWidth="1"/>
    <col min="11" max="13" width="6.7109375" style="0" customWidth="1"/>
  </cols>
  <sheetData>
    <row r="1" spans="1:14" ht="48.75" customHeight="1" thickBot="1">
      <c r="A1" s="5"/>
      <c r="B1" s="6" t="s">
        <v>107</v>
      </c>
      <c r="C1" s="7"/>
      <c r="D1" s="8"/>
      <c r="E1" s="9"/>
      <c r="F1" s="10"/>
      <c r="G1" s="10"/>
      <c r="H1" s="11"/>
      <c r="I1" s="12"/>
      <c r="J1" s="13"/>
      <c r="K1" s="115" t="s">
        <v>151</v>
      </c>
      <c r="L1" s="116"/>
      <c r="M1" s="117"/>
      <c r="N1" s="31"/>
    </row>
    <row r="2" spans="1:14" ht="30.75" thickBot="1">
      <c r="A2" s="14" t="s">
        <v>0</v>
      </c>
      <c r="B2" s="15" t="s">
        <v>9</v>
      </c>
      <c r="C2" s="15" t="s">
        <v>10</v>
      </c>
      <c r="D2" s="15" t="s">
        <v>11</v>
      </c>
      <c r="E2" s="15" t="s">
        <v>3</v>
      </c>
      <c r="F2" s="15" t="s">
        <v>1</v>
      </c>
      <c r="G2" s="15" t="s">
        <v>4</v>
      </c>
      <c r="H2" s="27" t="s">
        <v>2</v>
      </c>
      <c r="I2" s="27" t="s">
        <v>12</v>
      </c>
      <c r="J2" s="33" t="s">
        <v>31</v>
      </c>
      <c r="K2" s="34" t="s">
        <v>40</v>
      </c>
      <c r="L2" s="15" t="s">
        <v>41</v>
      </c>
      <c r="M2" s="15" t="s">
        <v>42</v>
      </c>
      <c r="N2" s="31"/>
    </row>
    <row r="3" spans="1:14" s="2" customFormat="1" ht="21" thickBot="1">
      <c r="A3" s="28">
        <f aca="true" t="shared" si="0" ref="A3:A32">ROW()-2</f>
        <v>1</v>
      </c>
      <c r="B3" s="20" t="s">
        <v>44</v>
      </c>
      <c r="C3" s="21" t="s">
        <v>45</v>
      </c>
      <c r="D3" s="22" t="s">
        <v>6</v>
      </c>
      <c r="E3" s="16">
        <f>'[1]Schnitt'!E20</f>
        <v>198.6818181818182</v>
      </c>
      <c r="F3" s="17">
        <f>'[1]Schnitt'!F20</f>
        <v>13113</v>
      </c>
      <c r="G3" s="35">
        <f>'[1]Schnitt'!G20</f>
        <v>66</v>
      </c>
      <c r="H3" s="87">
        <f>'[1]Schnitt'!H20</f>
        <v>669</v>
      </c>
      <c r="I3" s="87">
        <f>'[1]Schnitt'!I20</f>
        <v>247</v>
      </c>
      <c r="J3" s="18">
        <f aca="true" t="shared" si="1" ref="J3:J32">IF(E3&gt;=190,0,IF(E3&lt;=190,(190-E3)*0.75))</f>
        <v>0</v>
      </c>
      <c r="K3" s="88">
        <f>'[1]Schnitt'!BU20</f>
        <v>212</v>
      </c>
      <c r="L3" s="89">
        <f>'[1]Schnitt'!BV20</f>
        <v>179</v>
      </c>
      <c r="M3" s="90">
        <f>'[1]Schnitt'!BW20</f>
        <v>188</v>
      </c>
      <c r="N3" s="32"/>
    </row>
    <row r="4" spans="1:13" s="2" customFormat="1" ht="21" thickBot="1">
      <c r="A4" s="28">
        <f t="shared" si="0"/>
        <v>2</v>
      </c>
      <c r="B4" s="20" t="s">
        <v>19</v>
      </c>
      <c r="C4" s="21" t="s">
        <v>20</v>
      </c>
      <c r="D4" s="25" t="s">
        <v>5</v>
      </c>
      <c r="E4" s="16">
        <f>'[1]Schnitt'!E4</f>
        <v>196.9848484848485</v>
      </c>
      <c r="F4" s="17">
        <f>'[1]Schnitt'!F4</f>
        <v>13001</v>
      </c>
      <c r="G4" s="35">
        <f>'[1]Schnitt'!G4</f>
        <v>66</v>
      </c>
      <c r="H4" s="29">
        <f>'[1]Schnitt'!H4</f>
        <v>703</v>
      </c>
      <c r="I4" s="29">
        <f>'[1]Schnitt'!I4</f>
        <v>257</v>
      </c>
      <c r="J4" s="18">
        <f t="shared" si="1"/>
        <v>0</v>
      </c>
      <c r="K4" s="88">
        <f>'[1]Schnitt'!BU4</f>
        <v>172</v>
      </c>
      <c r="L4" s="91">
        <f>'[1]Schnitt'!BV4</f>
        <v>232</v>
      </c>
      <c r="M4" s="90">
        <f>'[1]Schnitt'!BW4</f>
        <v>216</v>
      </c>
    </row>
    <row r="5" spans="1:14" s="2" customFormat="1" ht="21" thickBot="1">
      <c r="A5" s="28">
        <f t="shared" si="0"/>
        <v>3</v>
      </c>
      <c r="B5" s="20" t="s">
        <v>95</v>
      </c>
      <c r="C5" s="21" t="s">
        <v>83</v>
      </c>
      <c r="D5" s="26" t="s">
        <v>14</v>
      </c>
      <c r="E5" s="16">
        <f>'[1]Schnitt'!E54</f>
        <v>194.12698412698413</v>
      </c>
      <c r="F5" s="17">
        <f>'[1]Schnitt'!F54</f>
        <v>12230</v>
      </c>
      <c r="G5" s="35">
        <f>'[1]Schnitt'!G54</f>
        <v>63</v>
      </c>
      <c r="H5" s="29">
        <f>'[1]Schnitt'!H54</f>
        <v>678</v>
      </c>
      <c r="I5" s="29">
        <f>'[1]Schnitt'!I54</f>
        <v>278</v>
      </c>
      <c r="J5" s="18">
        <f t="shared" si="1"/>
        <v>0</v>
      </c>
      <c r="K5" s="88">
        <f>'[1]Schnitt'!BU54</f>
        <v>197</v>
      </c>
      <c r="L5" s="91">
        <f>'[1]Schnitt'!BV54</f>
        <v>156</v>
      </c>
      <c r="M5" s="90">
        <f>'[1]Schnitt'!BW54</f>
        <v>201</v>
      </c>
      <c r="N5" s="2" t="s">
        <v>86</v>
      </c>
    </row>
    <row r="6" spans="1:14" s="2" customFormat="1" ht="20.25">
      <c r="A6" s="19">
        <f t="shared" si="0"/>
        <v>4</v>
      </c>
      <c r="B6" s="24" t="s">
        <v>139</v>
      </c>
      <c r="C6" s="21" t="s">
        <v>85</v>
      </c>
      <c r="D6" s="25" t="s">
        <v>14</v>
      </c>
      <c r="E6" s="16">
        <f>'[1]Schnitt'!E51</f>
        <v>192.15151515151516</v>
      </c>
      <c r="F6" s="17">
        <f>'[1]Schnitt'!F51</f>
        <v>6341</v>
      </c>
      <c r="G6" s="35">
        <f>'[1]Schnitt'!G51</f>
        <v>33</v>
      </c>
      <c r="H6" s="29">
        <f>'[1]Schnitt'!H51</f>
        <v>681</v>
      </c>
      <c r="I6" s="29">
        <f>'[1]Schnitt'!I51</f>
        <v>275</v>
      </c>
      <c r="J6" s="18">
        <f t="shared" si="1"/>
        <v>0</v>
      </c>
      <c r="K6" s="88">
        <f>'[1]Schnitt'!BU51</f>
        <v>201</v>
      </c>
      <c r="L6" s="91">
        <f>'[1]Schnitt'!BV51</f>
        <v>179</v>
      </c>
      <c r="M6" s="90">
        <f>'[1]Schnitt'!BW51</f>
        <v>209</v>
      </c>
      <c r="N6" s="2" t="s">
        <v>87</v>
      </c>
    </row>
    <row r="7" spans="1:13" s="2" customFormat="1" ht="20.25">
      <c r="A7" s="23">
        <f t="shared" si="0"/>
        <v>5</v>
      </c>
      <c r="B7" s="24" t="s">
        <v>17</v>
      </c>
      <c r="C7" s="21" t="s">
        <v>36</v>
      </c>
      <c r="D7" s="30" t="s">
        <v>34</v>
      </c>
      <c r="E7" s="16">
        <f>'[1]Schnitt'!E19</f>
        <v>191.77777777777777</v>
      </c>
      <c r="F7" s="17">
        <f>'[1]Schnitt'!F19</f>
        <v>10356</v>
      </c>
      <c r="G7" s="35">
        <f>'[1]Schnitt'!G19</f>
        <v>54</v>
      </c>
      <c r="H7" s="29">
        <f>'[1]Schnitt'!H19</f>
        <v>688</v>
      </c>
      <c r="I7" s="29">
        <f>'[1]Schnitt'!I19</f>
        <v>251</v>
      </c>
      <c r="J7" s="18">
        <f t="shared" si="1"/>
        <v>0</v>
      </c>
      <c r="K7" s="88">
        <f>'[1]Schnitt'!BU19</f>
        <v>224</v>
      </c>
      <c r="L7" s="91">
        <f>'[1]Schnitt'!BV19</f>
        <v>214</v>
      </c>
      <c r="M7" s="90">
        <f>'[1]Schnitt'!BW19</f>
        <v>156</v>
      </c>
    </row>
    <row r="8" spans="1:13" s="2" customFormat="1" ht="20.25">
      <c r="A8" s="19">
        <f t="shared" si="0"/>
        <v>6</v>
      </c>
      <c r="B8" s="85" t="s">
        <v>15</v>
      </c>
      <c r="C8" s="24" t="s">
        <v>16</v>
      </c>
      <c r="D8" s="30" t="s">
        <v>7</v>
      </c>
      <c r="E8" s="16">
        <f>'[1]Schnitt'!E9</f>
        <v>191.62745098039215</v>
      </c>
      <c r="F8" s="17">
        <f>'[1]Schnitt'!F9</f>
        <v>9773</v>
      </c>
      <c r="G8" s="35">
        <f>'[1]Schnitt'!G9</f>
        <v>51</v>
      </c>
      <c r="H8" s="29">
        <f>'[1]Schnitt'!H9</f>
        <v>653</v>
      </c>
      <c r="I8" s="29">
        <f>'[1]Schnitt'!I9</f>
        <v>280</v>
      </c>
      <c r="J8" s="18">
        <f t="shared" si="1"/>
        <v>0</v>
      </c>
      <c r="K8" s="88">
        <f>'[1]Schnitt'!BU9</f>
        <v>0</v>
      </c>
      <c r="L8" s="91">
        <f>'[1]Schnitt'!BV9</f>
        <v>0</v>
      </c>
      <c r="M8" s="90">
        <f>'[1]Schnitt'!BW9</f>
        <v>0</v>
      </c>
    </row>
    <row r="9" spans="1:13" s="2" customFormat="1" ht="20.25">
      <c r="A9" s="23">
        <f t="shared" si="0"/>
        <v>7</v>
      </c>
      <c r="B9" s="24" t="s">
        <v>43</v>
      </c>
      <c r="C9" s="24" t="s">
        <v>88</v>
      </c>
      <c r="D9" s="25" t="s">
        <v>7</v>
      </c>
      <c r="E9" s="16">
        <f>'[1]Schnitt'!E10</f>
        <v>190.61111111111111</v>
      </c>
      <c r="F9" s="17">
        <f>'[1]Schnitt'!F10</f>
        <v>6862</v>
      </c>
      <c r="G9" s="35">
        <f>'[1]Schnitt'!G10</f>
        <v>36</v>
      </c>
      <c r="H9" s="29">
        <f>'[1]Schnitt'!H10</f>
        <v>668</v>
      </c>
      <c r="I9" s="29">
        <f>'[1]Schnitt'!I10</f>
        <v>247</v>
      </c>
      <c r="J9" s="18">
        <f t="shared" si="1"/>
        <v>0</v>
      </c>
      <c r="K9" s="88">
        <f>'[1]Schnitt'!BU10</f>
        <v>208</v>
      </c>
      <c r="L9" s="91">
        <f>'[1]Schnitt'!BV10</f>
        <v>215</v>
      </c>
      <c r="M9" s="90">
        <f>'[1]Schnitt'!BW10</f>
        <v>245</v>
      </c>
    </row>
    <row r="10" spans="1:13" s="4" customFormat="1" ht="20.25">
      <c r="A10" s="19">
        <f t="shared" si="0"/>
        <v>8</v>
      </c>
      <c r="B10" s="24" t="s">
        <v>109</v>
      </c>
      <c r="C10" s="24" t="s">
        <v>110</v>
      </c>
      <c r="D10" s="25" t="s">
        <v>5</v>
      </c>
      <c r="E10" s="16">
        <f>'[1]Schnitt'!E6</f>
        <v>189.70833333333334</v>
      </c>
      <c r="F10" s="17">
        <f>'[1]Schnitt'!F6</f>
        <v>9106</v>
      </c>
      <c r="G10" s="35">
        <f>'[1]Schnitt'!G6</f>
        <v>48</v>
      </c>
      <c r="H10" s="29">
        <f>'[1]Schnitt'!H6</f>
        <v>693</v>
      </c>
      <c r="I10" s="29">
        <f>'[1]Schnitt'!I6</f>
        <v>247</v>
      </c>
      <c r="J10" s="18">
        <f t="shared" si="1"/>
        <v>0.2187499999999929</v>
      </c>
      <c r="K10" s="88">
        <f>'[1]Schnitt'!BU6</f>
        <v>202</v>
      </c>
      <c r="L10" s="91">
        <f>'[1]Schnitt'!BV6</f>
        <v>208</v>
      </c>
      <c r="M10" s="90">
        <f>'[1]Schnitt'!BW6</f>
        <v>157</v>
      </c>
    </row>
    <row r="11" spans="1:13" s="4" customFormat="1" ht="20.25">
      <c r="A11" s="23">
        <f t="shared" si="0"/>
        <v>9</v>
      </c>
      <c r="B11" s="24" t="s">
        <v>15</v>
      </c>
      <c r="C11" s="24" t="s">
        <v>28</v>
      </c>
      <c r="D11" s="25" t="s">
        <v>7</v>
      </c>
      <c r="E11" s="16">
        <f>'[1]Schnitt'!E12</f>
        <v>182.859649122807</v>
      </c>
      <c r="F11" s="17">
        <f>'[1]Schnitt'!F12</f>
        <v>10423</v>
      </c>
      <c r="G11" s="35">
        <f>'[1]Schnitt'!G12</f>
        <v>57</v>
      </c>
      <c r="H11" s="29">
        <f>'[1]Schnitt'!H12</f>
        <v>640</v>
      </c>
      <c r="I11" s="29">
        <f>'[1]Schnitt'!I12</f>
        <v>247</v>
      </c>
      <c r="J11" s="18">
        <f t="shared" si="1"/>
        <v>5.35526315789474</v>
      </c>
      <c r="K11" s="88">
        <f>'[1]Schnitt'!BU12</f>
        <v>185</v>
      </c>
      <c r="L11" s="91">
        <f>'[1]Schnitt'!BV12</f>
        <v>211</v>
      </c>
      <c r="M11" s="90">
        <f>'[1]Schnitt'!BW12</f>
        <v>165</v>
      </c>
    </row>
    <row r="12" spans="1:13" s="4" customFormat="1" ht="20.25">
      <c r="A12" s="19">
        <f t="shared" si="0"/>
        <v>10</v>
      </c>
      <c r="B12" s="24" t="s">
        <v>32</v>
      </c>
      <c r="C12" s="24" t="s">
        <v>33</v>
      </c>
      <c r="D12" s="25" t="s">
        <v>5</v>
      </c>
      <c r="E12" s="16">
        <f>'[1]Schnitt'!E7</f>
        <v>180.0392156862745</v>
      </c>
      <c r="F12" s="17">
        <f>'[1]Schnitt'!F7</f>
        <v>9182</v>
      </c>
      <c r="G12" s="35">
        <f>'[1]Schnitt'!G7</f>
        <v>51</v>
      </c>
      <c r="H12" s="29">
        <f>'[1]Schnitt'!H7</f>
        <v>597</v>
      </c>
      <c r="I12" s="29">
        <f>'[1]Schnitt'!I7</f>
        <v>223</v>
      </c>
      <c r="J12" s="18">
        <f t="shared" si="1"/>
        <v>7.470588235294123</v>
      </c>
      <c r="K12" s="88">
        <f>'[1]Schnitt'!BU7</f>
        <v>163</v>
      </c>
      <c r="L12" s="91">
        <f>'[1]Schnitt'!BV7</f>
        <v>175</v>
      </c>
      <c r="M12" s="90">
        <f>'[1]Schnitt'!BW7</f>
        <v>109</v>
      </c>
    </row>
    <row r="13" spans="1:13" s="4" customFormat="1" ht="20.25">
      <c r="A13" s="23">
        <f t="shared" si="0"/>
        <v>11</v>
      </c>
      <c r="B13" s="24" t="s">
        <v>21</v>
      </c>
      <c r="C13" s="24" t="s">
        <v>22</v>
      </c>
      <c r="D13" s="25" t="s">
        <v>67</v>
      </c>
      <c r="E13" s="16">
        <f>'[1]Schnitt'!E32</f>
        <v>180</v>
      </c>
      <c r="F13" s="17">
        <f>'[1]Schnitt'!F32</f>
        <v>10260</v>
      </c>
      <c r="G13" s="35">
        <f>'[1]Schnitt'!G32</f>
        <v>57</v>
      </c>
      <c r="H13" s="29">
        <f>'[1]Schnitt'!H32</f>
        <v>626</v>
      </c>
      <c r="I13" s="29">
        <f>'[1]Schnitt'!I32</f>
        <v>243</v>
      </c>
      <c r="J13" s="18">
        <f t="shared" si="1"/>
        <v>7.5</v>
      </c>
      <c r="K13" s="88">
        <f>'[1]Schnitt'!BU32</f>
        <v>228</v>
      </c>
      <c r="L13" s="91">
        <f>'[1]Schnitt'!BV32</f>
        <v>183</v>
      </c>
      <c r="M13" s="90">
        <f>'[1]Schnitt'!BW32</f>
        <v>185</v>
      </c>
    </row>
    <row r="14" spans="1:13" s="2" customFormat="1" ht="20.25">
      <c r="A14" s="19">
        <f t="shared" si="0"/>
        <v>12</v>
      </c>
      <c r="B14" s="24" t="s">
        <v>89</v>
      </c>
      <c r="C14" s="24" t="s">
        <v>37</v>
      </c>
      <c r="D14" s="25" t="s">
        <v>14</v>
      </c>
      <c r="E14" s="16">
        <f>'[1]Schnitt'!E53</f>
        <v>177.59259259259258</v>
      </c>
      <c r="F14" s="17">
        <f>'[1]Schnitt'!F53</f>
        <v>9590</v>
      </c>
      <c r="G14" s="35">
        <f>'[1]Schnitt'!G53</f>
        <v>54</v>
      </c>
      <c r="H14" s="29">
        <f>'[1]Schnitt'!H53</f>
        <v>636</v>
      </c>
      <c r="I14" s="29">
        <f>'[1]Schnitt'!I53</f>
        <v>267</v>
      </c>
      <c r="J14" s="18">
        <f t="shared" si="1"/>
        <v>9.305555555555564</v>
      </c>
      <c r="K14" s="88">
        <f>'[1]Schnitt'!BU53</f>
        <v>0</v>
      </c>
      <c r="L14" s="91">
        <f>'[1]Schnitt'!BV53</f>
        <v>0</v>
      </c>
      <c r="M14" s="90">
        <f>'[1]Schnitt'!BW53</f>
        <v>0</v>
      </c>
    </row>
    <row r="15" spans="1:13" s="4" customFormat="1" ht="20.25">
      <c r="A15" s="23">
        <f t="shared" si="0"/>
        <v>13</v>
      </c>
      <c r="B15" s="24" t="s">
        <v>111</v>
      </c>
      <c r="C15" s="24" t="s">
        <v>112</v>
      </c>
      <c r="D15" s="25" t="s">
        <v>67</v>
      </c>
      <c r="E15" s="16">
        <f>'[1]Schnitt'!E16</f>
        <v>177.09803921568627</v>
      </c>
      <c r="F15" s="17">
        <f>'[1]Schnitt'!F16</f>
        <v>9032</v>
      </c>
      <c r="G15" s="35">
        <f>'[1]Schnitt'!G16</f>
        <v>51</v>
      </c>
      <c r="H15" s="29">
        <f>'[1]Schnitt'!H16</f>
        <v>697</v>
      </c>
      <c r="I15" s="29">
        <f>'[1]Schnitt'!I16</f>
        <v>252</v>
      </c>
      <c r="J15" s="18">
        <f t="shared" si="1"/>
        <v>9.676470588235297</v>
      </c>
      <c r="K15" s="88">
        <f>'[1]Schnitt'!BU16</f>
        <v>197</v>
      </c>
      <c r="L15" s="91">
        <f>'[1]Schnitt'!BV16</f>
        <v>107</v>
      </c>
      <c r="M15" s="90">
        <f>'[1]Schnitt'!BW16</f>
        <v>191</v>
      </c>
    </row>
    <row r="16" spans="1:13" s="2" customFormat="1" ht="20.25">
      <c r="A16" s="19">
        <f t="shared" si="0"/>
        <v>14</v>
      </c>
      <c r="B16" s="24" t="s">
        <v>24</v>
      </c>
      <c r="C16" s="24" t="s">
        <v>25</v>
      </c>
      <c r="D16" s="25" t="s">
        <v>6</v>
      </c>
      <c r="E16" s="16">
        <f>'[1]Schnitt'!E22</f>
        <v>170.43939393939394</v>
      </c>
      <c r="F16" s="17">
        <f>'[1]Schnitt'!F22</f>
        <v>11249</v>
      </c>
      <c r="G16" s="35">
        <f>'[1]Schnitt'!G22</f>
        <v>66</v>
      </c>
      <c r="H16" s="29">
        <f>'[1]Schnitt'!H22</f>
        <v>580</v>
      </c>
      <c r="I16" s="29">
        <f>'[1]Schnitt'!I22</f>
        <v>217</v>
      </c>
      <c r="J16" s="18">
        <f t="shared" si="1"/>
        <v>14.670454545454547</v>
      </c>
      <c r="K16" s="88">
        <f>'[1]Schnitt'!BU22</f>
        <v>176</v>
      </c>
      <c r="L16" s="91">
        <f>'[1]Schnitt'!BV22</f>
        <v>141</v>
      </c>
      <c r="M16" s="90">
        <f>'[1]Schnitt'!BW22</f>
        <v>214</v>
      </c>
    </row>
    <row r="17" spans="1:13" s="2" customFormat="1" ht="20.25">
      <c r="A17" s="23">
        <f t="shared" si="0"/>
        <v>15</v>
      </c>
      <c r="B17" s="24" t="s">
        <v>50</v>
      </c>
      <c r="C17" s="24" t="s">
        <v>79</v>
      </c>
      <c r="D17" s="25" t="s">
        <v>70</v>
      </c>
      <c r="E17" s="16">
        <f>'[1]Schnitt'!E57</f>
        <v>169.33333333333334</v>
      </c>
      <c r="F17" s="17">
        <f>'[1]Schnitt'!F57</f>
        <v>10160</v>
      </c>
      <c r="G17" s="35">
        <f>'[1]Schnitt'!G57</f>
        <v>60</v>
      </c>
      <c r="H17" s="29">
        <f>'[1]Schnitt'!H57</f>
        <v>560</v>
      </c>
      <c r="I17" s="29">
        <f>'[1]Schnitt'!I57</f>
        <v>230</v>
      </c>
      <c r="J17" s="18">
        <f t="shared" si="1"/>
        <v>15.499999999999993</v>
      </c>
      <c r="K17" s="88">
        <f>'[1]Schnitt'!BU57</f>
        <v>0</v>
      </c>
      <c r="L17" s="91">
        <f>'[1]Schnitt'!BV57</f>
        <v>0</v>
      </c>
      <c r="M17" s="90">
        <f>'[1]Schnitt'!BW57</f>
        <v>0</v>
      </c>
    </row>
    <row r="18" spans="1:13" s="2" customFormat="1" ht="20.25">
      <c r="A18" s="19">
        <f t="shared" si="0"/>
        <v>16</v>
      </c>
      <c r="B18" s="24" t="s">
        <v>23</v>
      </c>
      <c r="C18" s="24" t="s">
        <v>13</v>
      </c>
      <c r="D18" s="25" t="s">
        <v>8</v>
      </c>
      <c r="E18" s="16">
        <f>'[1]Schnitt'!E47</f>
        <v>167.5625</v>
      </c>
      <c r="F18" s="17">
        <f>'[1]Schnitt'!F47</f>
        <v>8043</v>
      </c>
      <c r="G18" s="35">
        <f>'[1]Schnitt'!G47</f>
        <v>48</v>
      </c>
      <c r="H18" s="29">
        <f>'[1]Schnitt'!H47</f>
        <v>575</v>
      </c>
      <c r="I18" s="29">
        <f>'[1]Schnitt'!I47</f>
        <v>233</v>
      </c>
      <c r="J18" s="18">
        <f t="shared" si="1"/>
        <v>16.828125</v>
      </c>
      <c r="K18" s="88">
        <f>'[1]Schnitt'!BU47</f>
        <v>0</v>
      </c>
      <c r="L18" s="91">
        <f>'[1]Schnitt'!BV47</f>
        <v>0</v>
      </c>
      <c r="M18" s="90">
        <f>'[1]Schnitt'!BW47</f>
        <v>0</v>
      </c>
    </row>
    <row r="19" spans="1:13" s="2" customFormat="1" ht="20.25">
      <c r="A19" s="23">
        <f t="shared" si="0"/>
        <v>17</v>
      </c>
      <c r="B19" s="24" t="s">
        <v>117</v>
      </c>
      <c r="C19" s="21" t="s">
        <v>47</v>
      </c>
      <c r="D19" s="25" t="s">
        <v>7</v>
      </c>
      <c r="E19" s="16">
        <f>'[1]Schnitt'!E46</f>
        <v>165.87179487179486</v>
      </c>
      <c r="F19" s="17">
        <f>'[1]Schnitt'!F46</f>
        <v>6469</v>
      </c>
      <c r="G19" s="35">
        <f>'[1]Schnitt'!G46</f>
        <v>39</v>
      </c>
      <c r="H19" s="29">
        <f>'[1]Schnitt'!H46</f>
        <v>552</v>
      </c>
      <c r="I19" s="29">
        <f>'[1]Schnitt'!I46</f>
        <v>227</v>
      </c>
      <c r="J19" s="18">
        <f t="shared" si="1"/>
        <v>18.096153846153854</v>
      </c>
      <c r="K19" s="88">
        <f>'[1]Schnitt'!BU46</f>
        <v>150</v>
      </c>
      <c r="L19" s="91">
        <f>'[1]Schnitt'!BV46</f>
        <v>200</v>
      </c>
      <c r="M19" s="90">
        <f>'[1]Schnitt'!BW46</f>
        <v>202</v>
      </c>
    </row>
    <row r="20" spans="1:13" s="2" customFormat="1" ht="20.25">
      <c r="A20" s="19">
        <f t="shared" si="0"/>
        <v>18</v>
      </c>
      <c r="B20" s="24" t="s">
        <v>50</v>
      </c>
      <c r="C20" s="21" t="s">
        <v>85</v>
      </c>
      <c r="D20" s="25" t="s">
        <v>70</v>
      </c>
      <c r="E20" s="16">
        <f>'[1]Schnitt'!E56</f>
        <v>165.45</v>
      </c>
      <c r="F20" s="17">
        <f>'[1]Schnitt'!F56</f>
        <v>9927</v>
      </c>
      <c r="G20" s="35">
        <f>'[1]Schnitt'!G56</f>
        <v>60</v>
      </c>
      <c r="H20" s="29">
        <f>'[1]Schnitt'!H56</f>
        <v>587</v>
      </c>
      <c r="I20" s="29">
        <f>'[1]Schnitt'!I56</f>
        <v>224</v>
      </c>
      <c r="J20" s="18">
        <f t="shared" si="1"/>
        <v>18.41250000000001</v>
      </c>
      <c r="K20" s="88">
        <f>'[1]Schnitt'!BU56</f>
        <v>141</v>
      </c>
      <c r="L20" s="91">
        <f>'[1]Schnitt'!BV56</f>
        <v>142</v>
      </c>
      <c r="M20" s="90">
        <f>'[1]Schnitt'!BW56</f>
        <v>151</v>
      </c>
    </row>
    <row r="21" spans="1:13" ht="20.25">
      <c r="A21" s="23">
        <f t="shared" si="0"/>
        <v>19</v>
      </c>
      <c r="B21" s="24" t="s">
        <v>113</v>
      </c>
      <c r="C21" s="24" t="s">
        <v>114</v>
      </c>
      <c r="D21" s="25" t="s">
        <v>34</v>
      </c>
      <c r="E21" s="16">
        <f>'[1]Schnitt'!E25</f>
        <v>161.94444444444446</v>
      </c>
      <c r="F21" s="17">
        <f>'[1]Schnitt'!F25</f>
        <v>5830</v>
      </c>
      <c r="G21" s="35">
        <f>'[1]Schnitt'!G25</f>
        <v>36</v>
      </c>
      <c r="H21" s="29">
        <f>'[1]Schnitt'!H25</f>
        <v>549</v>
      </c>
      <c r="I21" s="29">
        <f>'[1]Schnitt'!I25</f>
        <v>224</v>
      </c>
      <c r="J21" s="18">
        <f t="shared" si="1"/>
        <v>21.041666666666657</v>
      </c>
      <c r="K21" s="88">
        <f>'[1]Schnitt'!BU25</f>
        <v>147</v>
      </c>
      <c r="L21" s="91">
        <f>'[1]Schnitt'!BV25</f>
        <v>186</v>
      </c>
      <c r="M21" s="90">
        <f>'[1]Schnitt'!BW25</f>
        <v>145</v>
      </c>
    </row>
    <row r="22" spans="1:13" ht="20.25">
      <c r="A22" s="19">
        <f t="shared" si="0"/>
        <v>20</v>
      </c>
      <c r="B22" s="24" t="s">
        <v>84</v>
      </c>
      <c r="C22" s="24" t="s">
        <v>47</v>
      </c>
      <c r="D22" s="25" t="s">
        <v>67</v>
      </c>
      <c r="E22" s="16">
        <f>'[1]Schnitt'!E28</f>
        <v>161.5897435897436</v>
      </c>
      <c r="F22" s="17">
        <f>'[1]Schnitt'!F28</f>
        <v>6302</v>
      </c>
      <c r="G22" s="35">
        <f>'[1]Schnitt'!G28</f>
        <v>39</v>
      </c>
      <c r="H22" s="29">
        <f>'[1]Schnitt'!H28</f>
        <v>542</v>
      </c>
      <c r="I22" s="29">
        <f>'[1]Schnitt'!I28</f>
        <v>196</v>
      </c>
      <c r="J22" s="18">
        <f t="shared" si="1"/>
        <v>21.307692307692307</v>
      </c>
      <c r="K22" s="88">
        <f>'[1]Schnitt'!BU28</f>
        <v>147</v>
      </c>
      <c r="L22" s="91">
        <f>'[1]Schnitt'!BV28</f>
        <v>181</v>
      </c>
      <c r="M22" s="90">
        <f>'[1]Schnitt'!BW28</f>
        <v>128</v>
      </c>
    </row>
    <row r="23" spans="1:13" s="2" customFormat="1" ht="20.25">
      <c r="A23" s="23">
        <f t="shared" si="0"/>
        <v>21</v>
      </c>
      <c r="B23" s="24" t="s">
        <v>50</v>
      </c>
      <c r="C23" s="24" t="s">
        <v>80</v>
      </c>
      <c r="D23" s="25" t="s">
        <v>70</v>
      </c>
      <c r="E23" s="16">
        <f>'[1]Schnitt'!E58</f>
        <v>153.88709677419354</v>
      </c>
      <c r="F23" s="17">
        <f>'[1]Schnitt'!F58</f>
        <v>9541</v>
      </c>
      <c r="G23" s="35">
        <f>'[1]Schnitt'!G58</f>
        <v>62</v>
      </c>
      <c r="H23" s="29">
        <f>'[1]Schnitt'!H58</f>
        <v>533</v>
      </c>
      <c r="I23" s="29">
        <f>'[1]Schnitt'!I58</f>
        <v>200</v>
      </c>
      <c r="J23" s="18">
        <f t="shared" si="1"/>
        <v>27.084677419354847</v>
      </c>
      <c r="K23" s="88">
        <f>'[1]Schnitt'!BU58</f>
        <v>137</v>
      </c>
      <c r="L23" s="91">
        <f>'[1]Schnitt'!BV58</f>
        <v>155</v>
      </c>
      <c r="M23" s="90">
        <f>'[1]Schnitt'!BW58</f>
        <v>112</v>
      </c>
    </row>
    <row r="24" spans="1:13" s="4" customFormat="1" ht="20.25" customHeight="1">
      <c r="A24" s="19">
        <f t="shared" si="0"/>
        <v>22</v>
      </c>
      <c r="B24" s="24" t="s">
        <v>81</v>
      </c>
      <c r="C24" s="24" t="s">
        <v>82</v>
      </c>
      <c r="D24" s="26" t="s">
        <v>35</v>
      </c>
      <c r="E24" s="16">
        <f>'[1]Schnitt'!E15</f>
        <v>150.140350877193</v>
      </c>
      <c r="F24" s="17">
        <f>'[1]Schnitt'!F15</f>
        <v>8558</v>
      </c>
      <c r="G24" s="35">
        <f>'[1]Schnitt'!G15</f>
        <v>57</v>
      </c>
      <c r="H24" s="29">
        <f>'[1]Schnitt'!H15</f>
        <v>519</v>
      </c>
      <c r="I24" s="29">
        <f>'[1]Schnitt'!I15</f>
        <v>198</v>
      </c>
      <c r="J24" s="18">
        <f t="shared" si="1"/>
        <v>29.89473684210526</v>
      </c>
      <c r="K24" s="88">
        <f>'[1]Schnitt'!BU15</f>
        <v>137</v>
      </c>
      <c r="L24" s="91">
        <f>'[1]Schnitt'!BV15</f>
        <v>116</v>
      </c>
      <c r="M24" s="90">
        <f>'[1]Schnitt'!BW15</f>
        <v>140</v>
      </c>
    </row>
    <row r="25" spans="1:13" ht="20.25">
      <c r="A25" s="23">
        <f t="shared" si="0"/>
        <v>23</v>
      </c>
      <c r="B25" s="24" t="s">
        <v>104</v>
      </c>
      <c r="C25" s="24" t="s">
        <v>105</v>
      </c>
      <c r="D25" s="26" t="s">
        <v>101</v>
      </c>
      <c r="E25" s="16">
        <f>'[1]Schnitt'!E71</f>
        <v>149.2941176470588</v>
      </c>
      <c r="F25" s="17">
        <f>'[1]Schnitt'!F71</f>
        <v>7614</v>
      </c>
      <c r="G25" s="35">
        <f>'[1]Schnitt'!G71</f>
        <v>51</v>
      </c>
      <c r="H25" s="29">
        <f>'[1]Schnitt'!H71</f>
        <v>515</v>
      </c>
      <c r="I25" s="29">
        <f>'[1]Schnitt'!I71</f>
        <v>211</v>
      </c>
      <c r="J25" s="18">
        <f t="shared" si="1"/>
        <v>30.52941176470589</v>
      </c>
      <c r="K25" s="88">
        <f>'[1]Schnitt'!BU71</f>
        <v>124</v>
      </c>
      <c r="L25" s="91">
        <f>'[1]Schnitt'!BV71</f>
        <v>127</v>
      </c>
      <c r="M25" s="90">
        <f>'[1]Schnitt'!BW71</f>
        <v>159</v>
      </c>
    </row>
    <row r="26" spans="1:13" ht="20.25">
      <c r="A26" s="19">
        <f t="shared" si="0"/>
        <v>24</v>
      </c>
      <c r="B26" s="86" t="s">
        <v>96</v>
      </c>
      <c r="C26" s="107" t="s">
        <v>97</v>
      </c>
      <c r="D26" s="99" t="s">
        <v>98</v>
      </c>
      <c r="E26" s="16">
        <f>'[1]Schnitt'!E63</f>
        <v>146.8</v>
      </c>
      <c r="F26" s="17">
        <f>'[1]Schnitt'!F63</f>
        <v>6606</v>
      </c>
      <c r="G26" s="35">
        <f>'[1]Schnitt'!G63</f>
        <v>45</v>
      </c>
      <c r="H26" s="29">
        <f>'[1]Schnitt'!H63</f>
        <v>517</v>
      </c>
      <c r="I26" s="29">
        <f>'[1]Schnitt'!I63</f>
        <v>207</v>
      </c>
      <c r="J26" s="18">
        <f t="shared" si="1"/>
        <v>32.39999999999999</v>
      </c>
      <c r="K26" s="88">
        <f>'[1]Schnitt'!BU63</f>
        <v>126</v>
      </c>
      <c r="L26" s="91">
        <f>'[1]Schnitt'!BV63</f>
        <v>113</v>
      </c>
      <c r="M26" s="90">
        <f>'[1]Schnitt'!BW63</f>
        <v>154</v>
      </c>
    </row>
    <row r="27" spans="1:13" ht="20.25">
      <c r="A27" s="23">
        <f t="shared" si="0"/>
        <v>25</v>
      </c>
      <c r="B27" s="24" t="s">
        <v>38</v>
      </c>
      <c r="C27" s="24" t="s">
        <v>39</v>
      </c>
      <c r="D27" s="25" t="s">
        <v>35</v>
      </c>
      <c r="E27" s="16">
        <f>'[1]Schnitt'!E14</f>
        <v>146.06666666666666</v>
      </c>
      <c r="F27" s="17">
        <f>'[1]Schnitt'!F14</f>
        <v>6573</v>
      </c>
      <c r="G27" s="17">
        <f>'[1]Schnitt'!G14</f>
        <v>45</v>
      </c>
      <c r="H27" s="17">
        <f>'[1]Schnitt'!H14</f>
        <v>533</v>
      </c>
      <c r="I27" s="17">
        <f>'[1]Schnitt'!I14</f>
        <v>198</v>
      </c>
      <c r="J27" s="18">
        <f t="shared" si="1"/>
        <v>32.95</v>
      </c>
      <c r="K27" s="88">
        <f>'[1]Schnitt'!BU14</f>
        <v>0</v>
      </c>
      <c r="L27" s="91">
        <f>'[1]Schnitt'!BV14</f>
        <v>0</v>
      </c>
      <c r="M27" s="90">
        <f>'[1]Schnitt'!BW14</f>
        <v>0</v>
      </c>
    </row>
    <row r="28" spans="1:13" ht="20.25">
      <c r="A28" s="19">
        <f t="shared" si="0"/>
        <v>26</v>
      </c>
      <c r="B28" s="86" t="s">
        <v>96</v>
      </c>
      <c r="C28" s="86" t="s">
        <v>79</v>
      </c>
      <c r="D28" s="93" t="s">
        <v>98</v>
      </c>
      <c r="E28" s="16">
        <f>'[1]Schnitt'!E65</f>
        <v>145.8125</v>
      </c>
      <c r="F28" s="17">
        <f>'[1]Schnitt'!F65</f>
        <v>6999</v>
      </c>
      <c r="G28" s="17">
        <f>'[1]Schnitt'!G65</f>
        <v>48</v>
      </c>
      <c r="H28" s="17">
        <f>'[1]Schnitt'!H65</f>
        <v>503</v>
      </c>
      <c r="I28" s="17">
        <f>'[1]Schnitt'!I65</f>
        <v>207</v>
      </c>
      <c r="J28" s="18">
        <f t="shared" si="1"/>
        <v>33.140625</v>
      </c>
      <c r="K28" s="88">
        <f>'[1]Schnitt'!BU65</f>
        <v>146</v>
      </c>
      <c r="L28" s="91">
        <f>'[1]Schnitt'!BV65</f>
        <v>123</v>
      </c>
      <c r="M28" s="90">
        <f>'[1]Schnitt'!BW65</f>
        <v>106</v>
      </c>
    </row>
    <row r="29" spans="1:13" ht="20.25">
      <c r="A29" s="23">
        <f t="shared" si="0"/>
        <v>27</v>
      </c>
      <c r="B29" s="24" t="s">
        <v>100</v>
      </c>
      <c r="C29" s="24" t="s">
        <v>106</v>
      </c>
      <c r="D29" s="26" t="s">
        <v>101</v>
      </c>
      <c r="E29" s="16">
        <f>'[1]Schnitt'!E72</f>
        <v>141.4126984126984</v>
      </c>
      <c r="F29" s="17">
        <f>'[1]Schnitt'!F72</f>
        <v>8909</v>
      </c>
      <c r="G29" s="17">
        <f>'[1]Schnitt'!G72</f>
        <v>63</v>
      </c>
      <c r="H29" s="17">
        <f>'[1]Schnitt'!H72</f>
        <v>520</v>
      </c>
      <c r="I29" s="17">
        <f>'[1]Schnitt'!I72</f>
        <v>215</v>
      </c>
      <c r="J29" s="18">
        <f t="shared" si="1"/>
        <v>36.4404761904762</v>
      </c>
      <c r="K29" s="88">
        <f>'[1]Schnitt'!BU72</f>
        <v>146</v>
      </c>
      <c r="L29" s="91">
        <f>'[1]Schnitt'!BV72</f>
        <v>147</v>
      </c>
      <c r="M29" s="90">
        <f>'[1]Schnitt'!BW72</f>
        <v>173</v>
      </c>
    </row>
    <row r="30" spans="1:13" ht="20.25">
      <c r="A30" s="19">
        <f t="shared" si="0"/>
        <v>28</v>
      </c>
      <c r="B30" s="24" t="s">
        <v>92</v>
      </c>
      <c r="C30" s="24" t="s">
        <v>49</v>
      </c>
      <c r="D30" s="26" t="s">
        <v>65</v>
      </c>
      <c r="E30" s="16">
        <f>'[1]Schnitt'!E24</f>
        <v>141.15151515151516</v>
      </c>
      <c r="F30" s="17">
        <f>'[1]Schnitt'!F24</f>
        <v>4658</v>
      </c>
      <c r="G30" s="17">
        <f>'[1]Schnitt'!G24</f>
        <v>33</v>
      </c>
      <c r="H30" s="17">
        <f>'[1]Schnitt'!H24</f>
        <v>519</v>
      </c>
      <c r="I30" s="17">
        <f>'[1]Schnitt'!I24</f>
        <v>201</v>
      </c>
      <c r="J30" s="18">
        <f t="shared" si="1"/>
        <v>36.63636363636363</v>
      </c>
      <c r="K30" s="88">
        <f>'[1]Schnitt'!BU24</f>
        <v>173</v>
      </c>
      <c r="L30" s="91">
        <f>'[1]Schnitt'!BV24</f>
        <v>97</v>
      </c>
      <c r="M30" s="90">
        <f>'[1]Schnitt'!BW24</f>
        <v>169</v>
      </c>
    </row>
    <row r="31" spans="1:13" ht="20.25">
      <c r="A31" s="23">
        <f t="shared" si="0"/>
        <v>29</v>
      </c>
      <c r="B31" s="24" t="s">
        <v>90</v>
      </c>
      <c r="C31" s="21" t="s">
        <v>91</v>
      </c>
      <c r="D31" s="25" t="s">
        <v>35</v>
      </c>
      <c r="E31" s="16">
        <f>'[1]Schnitt'!E17</f>
        <v>139.66666666666666</v>
      </c>
      <c r="F31" s="17">
        <f>'[1]Schnitt'!F17</f>
        <v>5028</v>
      </c>
      <c r="G31" s="17">
        <f>'[1]Schnitt'!G17</f>
        <v>36</v>
      </c>
      <c r="H31" s="17">
        <f>'[1]Schnitt'!H17</f>
        <v>468</v>
      </c>
      <c r="I31" s="17">
        <f>'[1]Schnitt'!I17</f>
        <v>185</v>
      </c>
      <c r="J31" s="18">
        <f t="shared" si="1"/>
        <v>37.75000000000001</v>
      </c>
      <c r="K31" s="88">
        <f>'[1]Schnitt'!BU17</f>
        <v>154</v>
      </c>
      <c r="L31" s="91">
        <f>'[1]Schnitt'!BV17</f>
        <v>152</v>
      </c>
      <c r="M31" s="90">
        <f>'[1]Schnitt'!BW17</f>
        <v>128</v>
      </c>
    </row>
    <row r="32" spans="1:13" ht="21" thickBot="1">
      <c r="A32" s="19">
        <f t="shared" si="0"/>
        <v>30</v>
      </c>
      <c r="B32" s="24" t="s">
        <v>29</v>
      </c>
      <c r="C32" s="24" t="s">
        <v>30</v>
      </c>
      <c r="D32" s="26" t="s">
        <v>65</v>
      </c>
      <c r="E32" s="16">
        <f>'[1]Schnitt'!E33</f>
        <v>133.19607843137254</v>
      </c>
      <c r="F32" s="17">
        <f>'[1]Schnitt'!F33</f>
        <v>6793</v>
      </c>
      <c r="G32" s="17">
        <f>'[1]Schnitt'!G33</f>
        <v>51</v>
      </c>
      <c r="H32" s="17">
        <f>'[1]Schnitt'!H33</f>
        <v>469</v>
      </c>
      <c r="I32" s="17">
        <f>'[1]Schnitt'!I33</f>
        <v>194</v>
      </c>
      <c r="J32" s="18">
        <f t="shared" si="1"/>
        <v>42.602941176470594</v>
      </c>
      <c r="K32" s="88">
        <f>'[1]Schnitt'!BU33</f>
        <v>0</v>
      </c>
      <c r="L32" s="91">
        <f>'[1]Schnitt'!BV33</f>
        <v>0</v>
      </c>
      <c r="M32" s="90">
        <f>'[1]Schnitt'!BW33</f>
        <v>0</v>
      </c>
    </row>
    <row r="33" spans="1:13" ht="21" thickBot="1">
      <c r="A33" s="108"/>
      <c r="B33" s="24"/>
      <c r="C33" s="24"/>
      <c r="D33" s="26"/>
      <c r="E33" s="16"/>
      <c r="F33" s="17"/>
      <c r="G33" s="17"/>
      <c r="H33" s="17"/>
      <c r="I33" s="17"/>
      <c r="J33" s="18"/>
      <c r="K33" s="109"/>
      <c r="L33" s="110"/>
      <c r="M33" s="111"/>
    </row>
    <row r="34" spans="1:13" ht="21" thickBot="1">
      <c r="A34" s="108"/>
      <c r="B34" s="24"/>
      <c r="C34" s="24"/>
      <c r="D34" s="112" t="s">
        <v>152</v>
      </c>
      <c r="E34" s="113"/>
      <c r="F34" s="17"/>
      <c r="G34" s="17"/>
      <c r="H34" s="17"/>
      <c r="I34" s="17"/>
      <c r="J34" s="18"/>
      <c r="K34" s="109"/>
      <c r="L34" s="114"/>
      <c r="M34" s="111"/>
    </row>
    <row r="35" spans="1:13" ht="20.25">
      <c r="A35" s="108"/>
      <c r="B35" s="24"/>
      <c r="C35" s="24"/>
      <c r="D35" s="26"/>
      <c r="E35" s="16"/>
      <c r="F35" s="17"/>
      <c r="G35" s="17"/>
      <c r="H35" s="17"/>
      <c r="I35" s="17"/>
      <c r="J35" s="18"/>
      <c r="K35" s="109"/>
      <c r="L35" s="110"/>
      <c r="M35" s="111"/>
    </row>
    <row r="36" spans="1:13" ht="20.25">
      <c r="A36" s="92"/>
      <c r="B36" s="24" t="s">
        <v>126</v>
      </c>
      <c r="C36" s="24" t="s">
        <v>127</v>
      </c>
      <c r="D36" s="26" t="s">
        <v>7</v>
      </c>
      <c r="E36" s="16">
        <f>'[1]Schnitt'!E8</f>
        <v>202.73333333333332</v>
      </c>
      <c r="F36" s="17">
        <f>'[1]Schnitt'!F8</f>
        <v>3041</v>
      </c>
      <c r="G36" s="17">
        <f>'[1]Schnitt'!G8</f>
        <v>15</v>
      </c>
      <c r="H36" s="17">
        <f>'[1]Schnitt'!H8</f>
        <v>694</v>
      </c>
      <c r="I36" s="17">
        <f>'[1]Schnitt'!I8</f>
        <v>275</v>
      </c>
      <c r="J36" s="18">
        <f aca="true" t="shared" si="2" ref="J36:J49">IF(E36&gt;=190,0,IF(E36&lt;=190,(190-E36)*0.75))</f>
        <v>0</v>
      </c>
      <c r="K36" s="88">
        <f>'[1]Schnitt'!BU8</f>
        <v>0</v>
      </c>
      <c r="L36" s="91">
        <f>'[1]Schnitt'!BV8</f>
        <v>0</v>
      </c>
      <c r="M36" s="90">
        <f>'[1]Schnitt'!BW8</f>
        <v>0</v>
      </c>
    </row>
    <row r="37" spans="1:13" ht="20.25">
      <c r="A37" s="108"/>
      <c r="B37" s="24" t="s">
        <v>17</v>
      </c>
      <c r="C37" s="24" t="s">
        <v>18</v>
      </c>
      <c r="D37" s="25" t="s">
        <v>5</v>
      </c>
      <c r="E37" s="16">
        <f>'[1]Schnitt'!E3</f>
        <v>201.4</v>
      </c>
      <c r="F37" s="17">
        <f>'[1]Schnitt'!F3</f>
        <v>6042</v>
      </c>
      <c r="G37" s="17">
        <f>'[1]Schnitt'!G3</f>
        <v>30</v>
      </c>
      <c r="H37" s="17">
        <f>'[1]Schnitt'!H3</f>
        <v>712</v>
      </c>
      <c r="I37" s="17">
        <f>'[1]Schnitt'!I3</f>
        <v>266</v>
      </c>
      <c r="J37" s="18">
        <f t="shared" si="2"/>
        <v>0</v>
      </c>
      <c r="K37" s="88">
        <f>'[1]Schnitt'!BU3</f>
        <v>0</v>
      </c>
      <c r="L37" s="91">
        <f>'[1]Schnitt'!BV3</f>
        <v>0</v>
      </c>
      <c r="M37" s="90">
        <f>'[1]Schnitt'!BW3</f>
        <v>0</v>
      </c>
    </row>
    <row r="38" spans="1:13" ht="20.25">
      <c r="A38" s="23"/>
      <c r="B38" s="24" t="s">
        <v>26</v>
      </c>
      <c r="C38" s="24" t="s">
        <v>27</v>
      </c>
      <c r="D38" s="25" t="s">
        <v>34</v>
      </c>
      <c r="E38" s="16">
        <f>'[1]Schnitt'!E38</f>
        <v>195.56666666666666</v>
      </c>
      <c r="F38" s="17">
        <f>'[1]Schnitt'!F38</f>
        <v>5867</v>
      </c>
      <c r="G38" s="17">
        <f>'[1]Schnitt'!G38</f>
        <v>30</v>
      </c>
      <c r="H38" s="17">
        <f>'[1]Schnitt'!H38</f>
        <v>656</v>
      </c>
      <c r="I38" s="17">
        <f>'[1]Schnitt'!I38</f>
        <v>255</v>
      </c>
      <c r="J38" s="18">
        <f t="shared" si="2"/>
        <v>0</v>
      </c>
      <c r="K38" s="88">
        <f>'[1]Schnitt'!BU38</f>
        <v>0</v>
      </c>
      <c r="L38" s="91">
        <f>'[1]Schnitt'!BV38</f>
        <v>0</v>
      </c>
      <c r="M38" s="90">
        <f>'[1]Schnitt'!BW38</f>
        <v>0</v>
      </c>
    </row>
    <row r="39" spans="1:13" ht="20.25">
      <c r="A39" s="108"/>
      <c r="B39" s="24" t="s">
        <v>122</v>
      </c>
      <c r="C39" s="24" t="s">
        <v>123</v>
      </c>
      <c r="D39" s="25" t="s">
        <v>35</v>
      </c>
      <c r="E39" s="16">
        <f>'[1]Schnitt'!E13</f>
        <v>172.46666666666667</v>
      </c>
      <c r="F39" s="17">
        <f>'[1]Schnitt'!F13</f>
        <v>5174</v>
      </c>
      <c r="G39" s="17">
        <f>'[1]Schnitt'!G13</f>
        <v>30</v>
      </c>
      <c r="H39" s="17">
        <f>'[1]Schnitt'!H13</f>
        <v>642</v>
      </c>
      <c r="I39" s="17">
        <f>'[1]Schnitt'!I13</f>
        <v>233</v>
      </c>
      <c r="J39" s="18">
        <f t="shared" si="2"/>
        <v>13.149999999999999</v>
      </c>
      <c r="K39" s="88">
        <f>'[1]Schnitt'!BU13</f>
        <v>0</v>
      </c>
      <c r="L39" s="91">
        <f>'[1]Schnitt'!BV13</f>
        <v>0</v>
      </c>
      <c r="M39" s="90">
        <f>'[1]Schnitt'!BW13</f>
        <v>0</v>
      </c>
    </row>
    <row r="40" spans="1:13" ht="20.25">
      <c r="A40" s="23"/>
      <c r="B40" s="24" t="s">
        <v>116</v>
      </c>
      <c r="C40" s="24" t="s">
        <v>82</v>
      </c>
      <c r="D40" s="25" t="s">
        <v>35</v>
      </c>
      <c r="E40" s="16">
        <f>'[1]Schnitt'!E42</f>
        <v>170</v>
      </c>
      <c r="F40" s="17">
        <f>'[1]Schnitt'!F42</f>
        <v>4590</v>
      </c>
      <c r="G40" s="17">
        <f>'[1]Schnitt'!G42</f>
        <v>27</v>
      </c>
      <c r="H40" s="17">
        <f>'[1]Schnitt'!H42</f>
        <v>576</v>
      </c>
      <c r="I40" s="17">
        <f>'[1]Schnitt'!I42</f>
        <v>225</v>
      </c>
      <c r="J40" s="18">
        <f t="shared" si="2"/>
        <v>15</v>
      </c>
      <c r="K40" s="88">
        <f>'[1]Schnitt'!BU42</f>
        <v>173</v>
      </c>
      <c r="L40" s="91">
        <f>'[1]Schnitt'!BV42</f>
        <v>129</v>
      </c>
      <c r="M40" s="90">
        <f>'[1]Schnitt'!BW42</f>
        <v>126</v>
      </c>
    </row>
    <row r="41" spans="1:13" ht="20.25">
      <c r="A41" s="108"/>
      <c r="B41" s="24" t="s">
        <v>46</v>
      </c>
      <c r="C41" s="24" t="s">
        <v>48</v>
      </c>
      <c r="D41" s="25" t="s">
        <v>8</v>
      </c>
      <c r="E41" s="16">
        <f>'[1]Schnitt'!E41</f>
        <v>169.86666666666667</v>
      </c>
      <c r="F41" s="17">
        <f>'[1]Schnitt'!F41</f>
        <v>5096</v>
      </c>
      <c r="G41" s="17">
        <f>'[1]Schnitt'!G41</f>
        <v>30</v>
      </c>
      <c r="H41" s="17">
        <f>'[1]Schnitt'!H41</f>
        <v>559</v>
      </c>
      <c r="I41" s="17">
        <f>'[1]Schnitt'!I41</f>
        <v>232</v>
      </c>
      <c r="J41" s="18">
        <f t="shared" si="2"/>
        <v>15.099999999999994</v>
      </c>
      <c r="K41" s="88">
        <f>'[1]Schnitt'!BU41</f>
        <v>0</v>
      </c>
      <c r="L41" s="91">
        <f>'[1]Schnitt'!BV41</f>
        <v>0</v>
      </c>
      <c r="M41" s="90">
        <f>'[1]Schnitt'!BW41</f>
        <v>0</v>
      </c>
    </row>
    <row r="42" spans="1:13" ht="20.25">
      <c r="A42" s="92"/>
      <c r="B42" s="24" t="s">
        <v>128</v>
      </c>
      <c r="C42" s="24" t="s">
        <v>129</v>
      </c>
      <c r="D42" s="25" t="s">
        <v>34</v>
      </c>
      <c r="E42" s="16">
        <f>'[1]Schnitt'!E27</f>
        <v>165.80769230769232</v>
      </c>
      <c r="F42" s="17">
        <f>'[1]Schnitt'!F27</f>
        <v>4311</v>
      </c>
      <c r="G42" s="17">
        <f>'[1]Schnitt'!G27</f>
        <v>26</v>
      </c>
      <c r="H42" s="17">
        <f>'[1]Schnitt'!H27</f>
        <v>570</v>
      </c>
      <c r="I42" s="17">
        <f>'[1]Schnitt'!I27</f>
        <v>219</v>
      </c>
      <c r="J42" s="18">
        <f t="shared" si="2"/>
        <v>18.14423076923076</v>
      </c>
      <c r="K42" s="88">
        <f>'[1]Schnitt'!BU27</f>
        <v>167</v>
      </c>
      <c r="L42" s="91">
        <f>'[1]Schnitt'!BV27</f>
        <v>200</v>
      </c>
      <c r="M42" s="90">
        <f>'[1]Schnitt'!BW27</f>
        <v>203</v>
      </c>
    </row>
    <row r="43" spans="1:13" ht="20.25">
      <c r="A43" s="108"/>
      <c r="B43" s="98" t="s">
        <v>124</v>
      </c>
      <c r="C43" s="24" t="s">
        <v>125</v>
      </c>
      <c r="D43" s="25" t="s">
        <v>34</v>
      </c>
      <c r="E43" s="16">
        <f>'[1]Schnitt'!E44</f>
        <v>163.83333333333334</v>
      </c>
      <c r="F43" s="17">
        <f>'[1]Schnitt'!F44</f>
        <v>983</v>
      </c>
      <c r="G43" s="17">
        <f>'[1]Schnitt'!G44</f>
        <v>6</v>
      </c>
      <c r="H43" s="17">
        <f>'[1]Schnitt'!H44</f>
        <v>504</v>
      </c>
      <c r="I43" s="17">
        <f>'[1]Schnitt'!I44</f>
        <v>210</v>
      </c>
      <c r="J43" s="18">
        <f t="shared" si="2"/>
        <v>19.624999999999993</v>
      </c>
      <c r="K43" s="88">
        <f>'[1]Schnitt'!BU44</f>
        <v>0</v>
      </c>
      <c r="L43" s="91">
        <f>'[1]Schnitt'!BV44</f>
        <v>0</v>
      </c>
      <c r="M43" s="90">
        <f>'[1]Schnitt'!BW44</f>
        <v>0</v>
      </c>
    </row>
    <row r="44" spans="1:13" ht="20.25">
      <c r="A44" s="92"/>
      <c r="B44" s="24" t="s">
        <v>26</v>
      </c>
      <c r="C44" s="24" t="s">
        <v>130</v>
      </c>
      <c r="D44" s="25" t="s">
        <v>8</v>
      </c>
      <c r="E44" s="16">
        <f>'[1]Schnitt'!E39</f>
        <v>161.62962962962962</v>
      </c>
      <c r="F44" s="17">
        <f>'[1]Schnitt'!F39</f>
        <v>4364</v>
      </c>
      <c r="G44" s="17">
        <f>'[1]Schnitt'!G39</f>
        <v>27</v>
      </c>
      <c r="H44" s="17">
        <f>'[1]Schnitt'!H39</f>
        <v>518</v>
      </c>
      <c r="I44" s="17">
        <f>'[1]Schnitt'!I39</f>
        <v>194</v>
      </c>
      <c r="J44" s="18">
        <f t="shared" si="2"/>
        <v>21.277777777777786</v>
      </c>
      <c r="K44" s="88">
        <f>'[1]Schnitt'!BU39</f>
        <v>154</v>
      </c>
      <c r="L44" s="91">
        <f>'[1]Schnitt'!BV39</f>
        <v>194</v>
      </c>
      <c r="M44" s="90">
        <f>'[1]Schnitt'!BW39</f>
        <v>170</v>
      </c>
    </row>
    <row r="45" spans="1:13" ht="20.25">
      <c r="A45" s="108"/>
      <c r="B45" s="85" t="s">
        <v>96</v>
      </c>
      <c r="C45" s="24" t="s">
        <v>143</v>
      </c>
      <c r="D45" s="25" t="s">
        <v>34</v>
      </c>
      <c r="E45" s="16">
        <f>'[1]Schnitt'!E67</f>
        <v>138.77777777777777</v>
      </c>
      <c r="F45" s="17">
        <f>'[1]Schnitt'!F67</f>
        <v>1249</v>
      </c>
      <c r="G45" s="17">
        <f>'[1]Schnitt'!G67</f>
        <v>9</v>
      </c>
      <c r="H45" s="17">
        <f>'[1]Schnitt'!H67</f>
        <v>425</v>
      </c>
      <c r="I45" s="17">
        <f>'[1]Schnitt'!I67</f>
        <v>180</v>
      </c>
      <c r="J45" s="18">
        <f t="shared" si="2"/>
        <v>38.41666666666667</v>
      </c>
      <c r="K45" s="88">
        <f>'[1]Schnitt'!BU67</f>
        <v>0</v>
      </c>
      <c r="L45" s="91">
        <f>'[1]Schnitt'!BV67</f>
        <v>0</v>
      </c>
      <c r="M45" s="90">
        <f>'[1]Schnitt'!BW67</f>
        <v>0</v>
      </c>
    </row>
    <row r="46" spans="1:13" ht="20.25">
      <c r="A46" s="92"/>
      <c r="B46" s="85" t="s">
        <v>141</v>
      </c>
      <c r="C46" s="24" t="s">
        <v>142</v>
      </c>
      <c r="D46" s="26" t="s">
        <v>101</v>
      </c>
      <c r="E46" s="16">
        <f>'[1]Schnitt'!E68</f>
        <v>134</v>
      </c>
      <c r="F46" s="17">
        <f>'[1]Schnitt'!F68</f>
        <v>804</v>
      </c>
      <c r="G46" s="17">
        <f>'[1]Schnitt'!G68</f>
        <v>6</v>
      </c>
      <c r="H46" s="17">
        <f>'[1]Schnitt'!H68</f>
        <v>472</v>
      </c>
      <c r="I46" s="17">
        <f>'[1]Schnitt'!I68</f>
        <v>195</v>
      </c>
      <c r="J46" s="18">
        <f t="shared" si="2"/>
        <v>42</v>
      </c>
      <c r="K46" s="88">
        <f>'[1]Schnitt'!BU68</f>
        <v>0</v>
      </c>
      <c r="L46" s="91">
        <f>'[1]Schnitt'!BV68</f>
        <v>0</v>
      </c>
      <c r="M46" s="94">
        <f>'[1]Schnitt'!BW68</f>
        <v>0</v>
      </c>
    </row>
    <row r="47" spans="1:13" ht="20.25">
      <c r="A47" s="108"/>
      <c r="B47" s="85" t="s">
        <v>93</v>
      </c>
      <c r="C47" s="24" t="s">
        <v>94</v>
      </c>
      <c r="D47" s="25" t="s">
        <v>34</v>
      </c>
      <c r="E47" s="16">
        <f>'[1]Schnitt'!E52</f>
        <v>132</v>
      </c>
      <c r="F47" s="17">
        <f>'[1]Schnitt'!F52</f>
        <v>3564</v>
      </c>
      <c r="G47" s="17">
        <f>'[1]Schnitt'!G52</f>
        <v>27</v>
      </c>
      <c r="H47" s="17">
        <f>'[1]Schnitt'!H52</f>
        <v>464</v>
      </c>
      <c r="I47" s="17">
        <f>'[1]Schnitt'!I52</f>
        <v>180</v>
      </c>
      <c r="J47" s="18">
        <f t="shared" si="2"/>
        <v>43.5</v>
      </c>
      <c r="K47" s="88">
        <f>'[1]Schnitt'!BU52</f>
        <v>0</v>
      </c>
      <c r="L47" s="91">
        <f>'[1]Schnitt'!BV52</f>
        <v>0</v>
      </c>
      <c r="M47" s="94">
        <f>'[1]Schnitt'!BW52</f>
        <v>0</v>
      </c>
    </row>
    <row r="48" spans="1:13" ht="20.25">
      <c r="A48" s="92"/>
      <c r="B48" s="85" t="s">
        <v>149</v>
      </c>
      <c r="C48" s="24" t="s">
        <v>85</v>
      </c>
      <c r="D48" s="25" t="s">
        <v>101</v>
      </c>
      <c r="E48" s="16">
        <f>'[1]Schnitt'!E55</f>
        <v>131.66666666666666</v>
      </c>
      <c r="F48" s="17">
        <f>'[1]Schnitt'!F55</f>
        <v>395</v>
      </c>
      <c r="G48" s="17">
        <f>'[1]Schnitt'!G55</f>
        <v>3</v>
      </c>
      <c r="H48" s="17">
        <f>'[1]Schnitt'!H55</f>
        <v>395</v>
      </c>
      <c r="I48" s="17">
        <f>'[1]Schnitt'!I55</f>
        <v>155</v>
      </c>
      <c r="J48" s="18">
        <f t="shared" si="2"/>
        <v>43.75000000000001</v>
      </c>
      <c r="K48" s="88">
        <f>'[1]Schnitt'!BU55</f>
        <v>0</v>
      </c>
      <c r="L48" s="91">
        <f>'[1]Schnitt'!BV55</f>
        <v>0</v>
      </c>
      <c r="M48" s="94">
        <f>'[1]Schnitt'!BW55</f>
        <v>0</v>
      </c>
    </row>
    <row r="49" spans="1:13" ht="20.25">
      <c r="A49" s="108"/>
      <c r="B49" s="85" t="s">
        <v>119</v>
      </c>
      <c r="C49" s="24" t="s">
        <v>120</v>
      </c>
      <c r="D49" s="25" t="s">
        <v>98</v>
      </c>
      <c r="E49" s="16">
        <f>'[1]Schnitt'!E62</f>
        <v>130.66666666666666</v>
      </c>
      <c r="F49" s="17">
        <f>'[1]Schnitt'!F62</f>
        <v>3136</v>
      </c>
      <c r="G49" s="17">
        <f>'[1]Schnitt'!G62</f>
        <v>24</v>
      </c>
      <c r="H49" s="17">
        <f>'[1]Schnitt'!H62</f>
        <v>520</v>
      </c>
      <c r="I49" s="17">
        <f>'[1]Schnitt'!I62</f>
        <v>218</v>
      </c>
      <c r="J49" s="18">
        <f t="shared" si="2"/>
        <v>44.50000000000001</v>
      </c>
      <c r="K49" s="88">
        <f>'[1]Schnitt'!BU62</f>
        <v>0</v>
      </c>
      <c r="L49" s="91">
        <f>'[1]Schnitt'!BV62</f>
        <v>0</v>
      </c>
      <c r="M49" s="94">
        <f>'[1]Schnitt'!BW62</f>
        <v>0</v>
      </c>
    </row>
  </sheetData>
  <sheetProtection/>
  <mergeCells count="1">
    <mergeCell ref="K1:M1"/>
  </mergeCells>
  <printOptions horizontalCentered="1"/>
  <pageMargins left="0.5511811023622047" right="0.2755905511811024" top="0.1968503937007874" bottom="0.13" header="0.1968503937007874" footer="0.12"/>
  <pageSetup horizontalDpi="600" verticalDpi="600" orientation="landscape" paperSize="9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peter</cp:lastModifiedBy>
  <cp:lastPrinted>2012-07-25T14:38:10Z</cp:lastPrinted>
  <dcterms:created xsi:type="dcterms:W3CDTF">2009-02-05T17:11:56Z</dcterms:created>
  <dcterms:modified xsi:type="dcterms:W3CDTF">2012-07-28T12:02:40Z</dcterms:modified>
  <cp:category/>
  <cp:version/>
  <cp:contentType/>
  <cp:contentStatus/>
</cp:coreProperties>
</file>