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Schnitt'!$A$1:$N$28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<sst xmlns="http://schemas.openxmlformats.org/spreadsheetml/2006/main" count="149" uniqueCount="91">
  <si>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</si>
  <si>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</si>
  <si>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</si>
  <si>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</si>
  <si>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</si>
  <si>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</si>
  <si>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</si>
  <si>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</si>
  <si>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</si>
  <si>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</si>
  <si>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</si>
  <si>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</si>
  <si>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</si>
  <si>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</si>
  <si>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</si>
  <si>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</si>
  <si>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</si>
  <si>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</si>
  <si>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</si>
  <si>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</si>
  <si>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</si>
  <si>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</si>
  <si>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</si>
  <si>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</si>
  <si>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</si>
  <si>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</si>
  <si>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</si>
  <si>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</si>
  <si>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</si>
  <si>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</si>
  <si>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</si>
  <si>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</si>
  <si>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</si>
  <si>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</si>
  <si>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</si>
  <si>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</si>
  <si>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</si>
  <si>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</si>
  <si>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</si>
  <si>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</si>
  <si>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</si>
  <si>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</si>
  <si>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</si>
  <si>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</si>
  <si>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</si>
  <si>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</si>
  <si>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</si>
  <si>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</si>
  <si>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</si>
  <si>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</si>
  <si>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</si>
  <si>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</si>
  <si>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</si>
  <si>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</si>
  <si>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</si>
  <si>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</si>
  <si>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</si>
  <si>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</si>
  <si>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</si>
  <si>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</si>
  <si>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</si>
  <si>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</si>
  <si>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</si>
  <si>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</si>
  <si>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</si>
  <si>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</si>
  <si>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</si>
  <si>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Rischer</t>
  </si>
  <si>
    <t>Heller</t>
  </si>
  <si>
    <t>Mand</t>
  </si>
  <si>
    <t>Lothar</t>
  </si>
  <si>
    <t>Brückmann</t>
  </si>
  <si>
    <t>Sascha</t>
  </si>
  <si>
    <t>Grebe</t>
  </si>
  <si>
    <t>Rainer</t>
  </si>
  <si>
    <t>Rosi</t>
  </si>
  <si>
    <t>Marco</t>
  </si>
  <si>
    <t>Callsen</t>
  </si>
  <si>
    <t>Thomas</t>
  </si>
  <si>
    <t>Küllmer</t>
  </si>
  <si>
    <t>Tommy</t>
  </si>
  <si>
    <t>Raithel</t>
  </si>
  <si>
    <t>Frank</t>
  </si>
  <si>
    <t>Bert</t>
  </si>
  <si>
    <t>Laub</t>
  </si>
  <si>
    <t>Sabrina</t>
  </si>
  <si>
    <t>4 : 6</t>
  </si>
  <si>
    <t>Mansel</t>
  </si>
  <si>
    <t>Klaus</t>
  </si>
  <si>
    <t>Ergebnisse vom 18.03.2014</t>
  </si>
  <si>
    <t>6 : 4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</si>
</sst>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" fontId="9" fillId="24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6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7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54</v>
          </cell>
          <cell r="E12">
            <v>14</v>
          </cell>
          <cell r="F12">
            <v>15906</v>
          </cell>
          <cell r="G12">
            <v>675</v>
          </cell>
          <cell r="H12">
            <v>2391</v>
          </cell>
          <cell r="I12">
            <v>28</v>
          </cell>
        </row>
        <row r="14">
          <cell r="C14">
            <v>36</v>
          </cell>
          <cell r="E14">
            <v>24</v>
          </cell>
          <cell r="F14">
            <v>16206</v>
          </cell>
          <cell r="G14">
            <v>687</v>
          </cell>
          <cell r="H14">
            <v>2589</v>
          </cell>
          <cell r="I14">
            <v>28</v>
          </cell>
        </row>
        <row r="16">
          <cell r="C16">
            <v>40</v>
          </cell>
          <cell r="E16">
            <v>26</v>
          </cell>
          <cell r="F16">
            <v>15922</v>
          </cell>
          <cell r="G16">
            <v>683</v>
          </cell>
          <cell r="H16">
            <v>2445</v>
          </cell>
          <cell r="I16">
            <v>28</v>
          </cell>
        </row>
        <row r="20">
          <cell r="C20">
            <v>30</v>
          </cell>
          <cell r="E20">
            <v>34</v>
          </cell>
          <cell r="F20">
            <v>14146</v>
          </cell>
          <cell r="G20">
            <v>577</v>
          </cell>
          <cell r="H20">
            <v>2180</v>
          </cell>
          <cell r="I20">
            <v>28</v>
          </cell>
        </row>
        <row r="22">
          <cell r="C22">
            <v>10</v>
          </cell>
          <cell r="E22">
            <v>42</v>
          </cell>
          <cell r="F22">
            <v>12339</v>
          </cell>
          <cell r="G22">
            <v>531</v>
          </cell>
          <cell r="H22">
            <v>1991</v>
          </cell>
          <cell r="I22">
            <v>28</v>
          </cell>
        </row>
      </sheetData>
      <sheetData sheetId="3">
        <row r="6">
          <cell r="E6">
            <v>139.95</v>
          </cell>
          <cell r="F6">
            <v>2799</v>
          </cell>
          <cell r="G6">
            <v>20</v>
          </cell>
          <cell r="H6">
            <v>613</v>
          </cell>
          <cell r="I6">
            <v>180</v>
          </cell>
          <cell r="AH6">
            <v>117</v>
          </cell>
          <cell r="AI6">
            <v>102</v>
          </cell>
          <cell r="AJ6">
            <v>139</v>
          </cell>
          <cell r="AK6">
            <v>158</v>
          </cell>
        </row>
        <row r="8">
          <cell r="E8">
            <v>189.25</v>
          </cell>
          <cell r="F8">
            <v>1514</v>
          </cell>
          <cell r="G8">
            <v>8</v>
          </cell>
          <cell r="H8">
            <v>764</v>
          </cell>
          <cell r="I8">
            <v>206</v>
          </cell>
        </row>
        <row r="9">
          <cell r="E9">
            <v>196.3125</v>
          </cell>
          <cell r="F9">
            <v>3141</v>
          </cell>
          <cell r="G9">
            <v>16</v>
          </cell>
          <cell r="H9">
            <v>953</v>
          </cell>
          <cell r="I9">
            <v>286</v>
          </cell>
          <cell r="AH9">
            <v>149</v>
          </cell>
          <cell r="AI9">
            <v>173</v>
          </cell>
          <cell r="AJ9">
            <v>171</v>
          </cell>
          <cell r="AK9">
            <v>207</v>
          </cell>
        </row>
        <row r="10">
          <cell r="E10">
            <v>197.875</v>
          </cell>
          <cell r="F10">
            <v>1583</v>
          </cell>
          <cell r="G10">
            <v>8</v>
          </cell>
          <cell r="H10">
            <v>807</v>
          </cell>
          <cell r="I10">
            <v>220</v>
          </cell>
        </row>
        <row r="14">
          <cell r="E14">
            <v>194.4</v>
          </cell>
          <cell r="F14">
            <v>3888</v>
          </cell>
          <cell r="G14">
            <v>20</v>
          </cell>
          <cell r="H14">
            <v>859</v>
          </cell>
          <cell r="I14">
            <v>258</v>
          </cell>
          <cell r="AH14">
            <v>174</v>
          </cell>
          <cell r="AI14">
            <v>161</v>
          </cell>
          <cell r="AJ14">
            <v>215</v>
          </cell>
          <cell r="AK14">
            <v>183</v>
          </cell>
        </row>
        <row r="15">
          <cell r="E15">
            <v>189.6</v>
          </cell>
          <cell r="F15">
            <v>3792</v>
          </cell>
          <cell r="G15">
            <v>20</v>
          </cell>
          <cell r="H15">
            <v>841</v>
          </cell>
          <cell r="I15">
            <v>243</v>
          </cell>
          <cell r="AH15">
            <v>167</v>
          </cell>
          <cell r="AI15">
            <v>212</v>
          </cell>
          <cell r="AJ15">
            <v>197</v>
          </cell>
          <cell r="AK15">
            <v>171</v>
          </cell>
        </row>
        <row r="17">
          <cell r="E17">
            <v>175.6875</v>
          </cell>
          <cell r="F17">
            <v>2811</v>
          </cell>
          <cell r="G17">
            <v>16</v>
          </cell>
          <cell r="H17">
            <v>770</v>
          </cell>
          <cell r="I17">
            <v>233</v>
          </cell>
        </row>
        <row r="29">
          <cell r="E29">
            <v>193.78571428571428</v>
          </cell>
          <cell r="F29">
            <v>5426</v>
          </cell>
          <cell r="G29">
            <v>28</v>
          </cell>
          <cell r="H29">
            <v>860</v>
          </cell>
          <cell r="I29">
            <v>265</v>
          </cell>
          <cell r="AH29">
            <v>190</v>
          </cell>
          <cell r="AI29">
            <v>201</v>
          </cell>
          <cell r="AJ29">
            <v>178</v>
          </cell>
          <cell r="AK29">
            <v>193</v>
          </cell>
        </row>
        <row r="34">
          <cell r="E34">
            <v>169.25</v>
          </cell>
          <cell r="F34">
            <v>677</v>
          </cell>
          <cell r="G34">
            <v>4</v>
          </cell>
          <cell r="H34">
            <v>677</v>
          </cell>
          <cell r="I34">
            <v>187</v>
          </cell>
        </row>
        <row r="35">
          <cell r="E35">
            <v>180.33333333333334</v>
          </cell>
          <cell r="F35">
            <v>2164</v>
          </cell>
          <cell r="G35">
            <v>12</v>
          </cell>
          <cell r="H35">
            <v>763</v>
          </cell>
          <cell r="I35">
            <v>236</v>
          </cell>
          <cell r="AH35">
            <v>141</v>
          </cell>
          <cell r="AI35">
            <v>149</v>
          </cell>
          <cell r="AJ35">
            <v>194</v>
          </cell>
          <cell r="AK35">
            <v>186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</row>
        <row r="39">
          <cell r="E39">
            <v>140.92857142857142</v>
          </cell>
          <cell r="F39">
            <v>1973</v>
          </cell>
          <cell r="G39">
            <v>14</v>
          </cell>
          <cell r="H39">
            <v>601</v>
          </cell>
          <cell r="I39">
            <v>178</v>
          </cell>
          <cell r="AH39">
            <v>142</v>
          </cell>
          <cell r="AI39">
            <v>178</v>
          </cell>
          <cell r="AJ39">
            <v>143</v>
          </cell>
          <cell r="AK39">
            <v>138</v>
          </cell>
        </row>
        <row r="40">
          <cell r="E40">
            <v>148.41666666666666</v>
          </cell>
          <cell r="F40">
            <v>3562</v>
          </cell>
          <cell r="G40">
            <v>24</v>
          </cell>
          <cell r="H40">
            <v>673</v>
          </cell>
          <cell r="I40">
            <v>198</v>
          </cell>
          <cell r="AH40">
            <v>155</v>
          </cell>
          <cell r="AI40">
            <v>163</v>
          </cell>
          <cell r="AJ40">
            <v>125</v>
          </cell>
          <cell r="AK40">
            <v>133</v>
          </cell>
        </row>
        <row r="43">
          <cell r="E43">
            <v>112.64285714285714</v>
          </cell>
          <cell r="F43">
            <v>1577</v>
          </cell>
          <cell r="G43">
            <v>14</v>
          </cell>
          <cell r="H43">
            <v>485</v>
          </cell>
          <cell r="I43">
            <v>150</v>
          </cell>
        </row>
        <row r="44">
          <cell r="E44">
            <v>203.625</v>
          </cell>
          <cell r="F44">
            <v>1629</v>
          </cell>
          <cell r="G44">
            <v>8</v>
          </cell>
          <cell r="H44">
            <v>817</v>
          </cell>
          <cell r="I44">
            <v>266</v>
          </cell>
        </row>
        <row r="50">
          <cell r="E50">
            <v>185.07142857142858</v>
          </cell>
          <cell r="F50">
            <v>5182</v>
          </cell>
          <cell r="G50">
            <v>28</v>
          </cell>
          <cell r="H50">
            <v>791</v>
          </cell>
          <cell r="I50">
            <v>247</v>
          </cell>
          <cell r="AH50">
            <v>166</v>
          </cell>
          <cell r="AI50">
            <v>172</v>
          </cell>
          <cell r="AJ50">
            <v>186</v>
          </cell>
          <cell r="AK50">
            <v>174</v>
          </cell>
        </row>
        <row r="51">
          <cell r="E51">
            <v>187.75</v>
          </cell>
          <cell r="F51">
            <v>2253</v>
          </cell>
          <cell r="G51">
            <v>12</v>
          </cell>
          <cell r="H51">
            <v>814</v>
          </cell>
          <cell r="I51">
            <v>213</v>
          </cell>
        </row>
        <row r="52">
          <cell r="E52">
            <v>205.95833333333334</v>
          </cell>
          <cell r="F52">
            <v>4943</v>
          </cell>
          <cell r="G52">
            <v>24</v>
          </cell>
          <cell r="H52">
            <v>882</v>
          </cell>
          <cell r="I52">
            <v>252</v>
          </cell>
          <cell r="AH52">
            <v>173</v>
          </cell>
          <cell r="AI52">
            <v>185</v>
          </cell>
          <cell r="AJ52">
            <v>252</v>
          </cell>
          <cell r="AK52">
            <v>236</v>
          </cell>
        </row>
        <row r="53">
          <cell r="E53">
            <v>171.75</v>
          </cell>
          <cell r="F53">
            <v>687</v>
          </cell>
          <cell r="G53">
            <v>4</v>
          </cell>
          <cell r="H53">
            <v>687</v>
          </cell>
          <cell r="I53">
            <v>225</v>
          </cell>
        </row>
        <row r="54">
          <cell r="E54">
            <v>140.58333333333334</v>
          </cell>
          <cell r="F54">
            <v>3374</v>
          </cell>
          <cell r="G54">
            <v>24</v>
          </cell>
          <cell r="H54">
            <v>599</v>
          </cell>
          <cell r="I54">
            <v>178</v>
          </cell>
          <cell r="AH54">
            <v>123</v>
          </cell>
          <cell r="AI54">
            <v>154</v>
          </cell>
          <cell r="AJ54">
            <v>143</v>
          </cell>
          <cell r="AK54">
            <v>110</v>
          </cell>
        </row>
        <row r="55">
          <cell r="E55">
            <v>173.10714285714286</v>
          </cell>
          <cell r="F55">
            <v>4847</v>
          </cell>
          <cell r="G55">
            <v>28</v>
          </cell>
          <cell r="H55">
            <v>763</v>
          </cell>
          <cell r="I55">
            <v>220</v>
          </cell>
          <cell r="AH55">
            <v>169</v>
          </cell>
          <cell r="AI55">
            <v>198</v>
          </cell>
          <cell r="AJ55">
            <v>185</v>
          </cell>
          <cell r="AK55">
            <v>183</v>
          </cell>
        </row>
        <row r="56">
          <cell r="E56">
            <v>183.1</v>
          </cell>
          <cell r="F56">
            <v>3662</v>
          </cell>
          <cell r="G56">
            <v>20</v>
          </cell>
          <cell r="H56">
            <v>805</v>
          </cell>
          <cell r="I56">
            <v>235</v>
          </cell>
        </row>
        <row r="59">
          <cell r="E59">
            <v>134.125</v>
          </cell>
          <cell r="F59">
            <v>1073</v>
          </cell>
          <cell r="G59">
            <v>8</v>
          </cell>
          <cell r="H59">
            <v>544</v>
          </cell>
          <cell r="I59">
            <v>166</v>
          </cell>
          <cell r="AH59">
            <v>145</v>
          </cell>
          <cell r="AI59">
            <v>131</v>
          </cell>
          <cell r="AJ59">
            <v>130</v>
          </cell>
          <cell r="AK59">
            <v>138</v>
          </cell>
        </row>
        <row r="60">
          <cell r="E60">
            <v>201.9375</v>
          </cell>
          <cell r="F60">
            <v>3231</v>
          </cell>
          <cell r="G60">
            <v>16</v>
          </cell>
          <cell r="H60">
            <v>856</v>
          </cell>
          <cell r="I60">
            <v>229</v>
          </cell>
          <cell r="AH60">
            <v>219</v>
          </cell>
          <cell r="AI60">
            <v>176</v>
          </cell>
          <cell r="AJ60">
            <v>178</v>
          </cell>
          <cell r="AK60">
            <v>161</v>
          </cell>
        </row>
        <row r="61">
          <cell r="E61">
            <v>189.9375</v>
          </cell>
          <cell r="F61">
            <v>3039</v>
          </cell>
          <cell r="G61">
            <v>16</v>
          </cell>
          <cell r="H61">
            <v>810</v>
          </cell>
          <cell r="I61">
            <v>279</v>
          </cell>
        </row>
        <row r="62">
          <cell r="E62">
            <v>206.68421052631578</v>
          </cell>
          <cell r="F62">
            <v>3927</v>
          </cell>
          <cell r="G62">
            <v>19</v>
          </cell>
          <cell r="H62">
            <v>904</v>
          </cell>
          <cell r="I62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43</v>
      </c>
      <c r="C7" s="18">
        <f>'[2]Tabelle'!C12</f>
        <v>54</v>
      </c>
      <c r="D7" s="19" t="s">
        <v>8</v>
      </c>
      <c r="E7" s="20">
        <f>'[2]Tabelle'!E12</f>
        <v>14</v>
      </c>
      <c r="F7" s="21">
        <f>'[2]Tabelle'!F12</f>
        <v>15906</v>
      </c>
      <c r="G7" s="22">
        <f>'[2]Tabelle'!G12</f>
        <v>675</v>
      </c>
      <c r="H7" s="22">
        <f>'[2]Tabelle'!H12</f>
        <v>2391</v>
      </c>
      <c r="I7" s="23">
        <f>F7/(J7*3)</f>
        <v>189.35714285714286</v>
      </c>
      <c r="J7" s="22">
        <f>'[2]Tabelle'!I12</f>
        <v>28</v>
      </c>
      <c r="L7" s="36"/>
      <c r="M7" s="36"/>
    </row>
    <row r="8" spans="1:10" ht="21.75" thickBot="1" thickTop="1">
      <c r="A8" s="41" t="s">
        <v>9</v>
      </c>
      <c r="B8" s="42" t="s">
        <v>23</v>
      </c>
      <c r="C8" s="18">
        <f>'[2]Tabelle'!C16</f>
        <v>40</v>
      </c>
      <c r="D8" s="19" t="s">
        <v>8</v>
      </c>
      <c r="E8" s="20">
        <f>'[2]Tabelle'!E16</f>
        <v>26</v>
      </c>
      <c r="F8" s="21">
        <f>'[2]Tabelle'!F16</f>
        <v>15922</v>
      </c>
      <c r="G8" s="22">
        <f>'[2]Tabelle'!G16</f>
        <v>683</v>
      </c>
      <c r="H8" s="22">
        <f>'[2]Tabelle'!H16</f>
        <v>2445</v>
      </c>
      <c r="I8" s="23">
        <f>F8/(J8*3)</f>
        <v>189.54761904761904</v>
      </c>
      <c r="J8" s="22">
        <f>'[2]Tabelle'!I16</f>
        <v>28</v>
      </c>
    </row>
    <row r="9" spans="1:10" ht="21.75" thickBot="1" thickTop="1">
      <c r="A9" s="41" t="s">
        <v>10</v>
      </c>
      <c r="B9" s="42" t="s">
        <v>42</v>
      </c>
      <c r="C9" s="18">
        <f>'[2]Tabelle'!C14</f>
        <v>36</v>
      </c>
      <c r="D9" s="19" t="s">
        <v>8</v>
      </c>
      <c r="E9" s="20">
        <f>'[2]Tabelle'!E14</f>
        <v>24</v>
      </c>
      <c r="F9" s="21">
        <f>'[2]Tabelle'!F14</f>
        <v>16206</v>
      </c>
      <c r="G9" s="22">
        <f>'[2]Tabelle'!G14</f>
        <v>687</v>
      </c>
      <c r="H9" s="22">
        <f>'[2]Tabelle'!H14</f>
        <v>2589</v>
      </c>
      <c r="I9" s="23">
        <f>F9/(J9*3)</f>
        <v>192.92857142857142</v>
      </c>
      <c r="J9" s="22">
        <f>'[2]Tabelle'!I14</f>
        <v>28</v>
      </c>
    </row>
    <row r="10" spans="1:10" ht="21.75" thickBot="1" thickTop="1">
      <c r="A10" s="43" t="s">
        <v>11</v>
      </c>
      <c r="B10" s="42" t="s">
        <v>33</v>
      </c>
      <c r="C10" s="18">
        <f>'[2]Tabelle'!C20</f>
        <v>30</v>
      </c>
      <c r="D10" s="19" t="s">
        <v>8</v>
      </c>
      <c r="E10" s="20">
        <f>'[2]Tabelle'!E20</f>
        <v>34</v>
      </c>
      <c r="F10" s="21">
        <f>'[2]Tabelle'!F20</f>
        <v>14146</v>
      </c>
      <c r="G10" s="22">
        <f>'[2]Tabelle'!G20</f>
        <v>577</v>
      </c>
      <c r="H10" s="22">
        <f>'[2]Tabelle'!H20</f>
        <v>2180</v>
      </c>
      <c r="I10" s="23">
        <f>F10/(J10*3)</f>
        <v>168.4047619047619</v>
      </c>
      <c r="J10" s="22">
        <f>'[2]Tabelle'!I20</f>
        <v>28</v>
      </c>
    </row>
    <row r="11" spans="1:10" ht="21.75" thickBot="1" thickTop="1">
      <c r="A11" s="43" t="s">
        <v>13</v>
      </c>
      <c r="B11" s="42" t="s">
        <v>24</v>
      </c>
      <c r="C11" s="18">
        <f>'[2]Tabelle'!C22</f>
        <v>10</v>
      </c>
      <c r="D11" s="19" t="s">
        <v>8</v>
      </c>
      <c r="E11" s="20">
        <f>'[2]Tabelle'!E22</f>
        <v>42</v>
      </c>
      <c r="F11" s="21">
        <f>'[2]Tabelle'!F22</f>
        <v>12339</v>
      </c>
      <c r="G11" s="22">
        <f>'[2]Tabelle'!G22</f>
        <v>531</v>
      </c>
      <c r="H11" s="22">
        <f>'[2]Tabelle'!H22</f>
        <v>1991</v>
      </c>
      <c r="I11" s="23">
        <f>F11/(J11*3)</f>
        <v>146.89285714285714</v>
      </c>
      <c r="J11" s="22">
        <f>'[2]Tabelle'!I22</f>
        <v>28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43</v>
      </c>
      <c r="D16" s="84"/>
      <c r="E16" s="84"/>
      <c r="F16" s="28"/>
      <c r="G16" s="27" t="s">
        <v>33</v>
      </c>
      <c r="H16" s="84"/>
      <c r="I16" s="29" t="s">
        <v>86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39</v>
      </c>
      <c r="D18" s="84"/>
      <c r="E18" s="84"/>
      <c r="F18" s="27"/>
      <c r="G18" s="27" t="s">
        <v>23</v>
      </c>
      <c r="H18" s="32"/>
      <c r="I18" s="29" t="s">
        <v>90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24</v>
      </c>
      <c r="D20" s="28"/>
      <c r="E20" s="28"/>
      <c r="F20" s="28"/>
      <c r="G20" s="27" t="s">
        <v>14</v>
      </c>
      <c r="H20" s="32"/>
      <c r="I20" s="95">
        <v>2117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8" t="s">
        <v>61</v>
      </c>
      <c r="C24" s="99"/>
      <c r="D24" s="99"/>
      <c r="E24" s="99"/>
      <c r="F24" s="99"/>
      <c r="G24" s="99"/>
      <c r="H24" s="99"/>
      <c r="I24" s="99"/>
    </row>
    <row r="25" spans="2:9" ht="20.25" customHeight="1">
      <c r="B25" s="89"/>
      <c r="C25" s="90"/>
      <c r="D25" s="90"/>
      <c r="E25" s="90"/>
      <c r="F25" s="90"/>
      <c r="G25" s="90"/>
      <c r="H25" s="90"/>
      <c r="I25" s="90"/>
    </row>
    <row r="26" ht="20.25" customHeight="1">
      <c r="C26" s="8"/>
    </row>
    <row r="27" spans="3:9" ht="18">
      <c r="C27" s="91" t="s">
        <v>7</v>
      </c>
      <c r="D27" s="92"/>
      <c r="E27" s="92" t="s">
        <v>42</v>
      </c>
      <c r="F27" s="92"/>
      <c r="G27" s="96">
        <v>2492</v>
      </c>
      <c r="H27" s="93"/>
      <c r="I27" s="94" t="s">
        <v>62</v>
      </c>
    </row>
    <row r="28" spans="3:9" ht="18">
      <c r="C28" s="91" t="s">
        <v>9</v>
      </c>
      <c r="D28" s="92"/>
      <c r="E28" s="97" t="s">
        <v>24</v>
      </c>
      <c r="F28" s="92"/>
      <c r="G28" s="96">
        <v>2117</v>
      </c>
      <c r="H28" s="93"/>
      <c r="I28" s="94" t="s">
        <v>63</v>
      </c>
    </row>
    <row r="29" spans="3:9" ht="18">
      <c r="C29" s="91" t="s">
        <v>10</v>
      </c>
      <c r="D29" s="92"/>
      <c r="E29" s="97"/>
      <c r="F29" s="92"/>
      <c r="G29" s="96"/>
      <c r="H29" s="93"/>
      <c r="I29" s="94" t="s">
        <v>64</v>
      </c>
    </row>
    <row r="30" spans="3:9" ht="18">
      <c r="C30" s="91" t="s">
        <v>11</v>
      </c>
      <c r="D30" s="92"/>
      <c r="E30" s="97"/>
      <c r="F30" s="92"/>
      <c r="G30" s="96"/>
      <c r="H30" s="93"/>
      <c r="I30" s="94" t="s">
        <v>65</v>
      </c>
    </row>
    <row r="31" spans="3:9" ht="18">
      <c r="C31" s="91" t="s">
        <v>13</v>
      </c>
      <c r="D31" s="92"/>
      <c r="E31" s="92"/>
      <c r="F31" s="92"/>
      <c r="G31" s="96"/>
      <c r="H31" s="93"/>
      <c r="I31" s="94" t="s">
        <v>66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zoomScalePageLayoutView="0" workbookViewId="0" topLeftCell="A1">
      <selection activeCell="I30" sqref="I30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100" t="s">
        <v>89</v>
      </c>
      <c r="L1" s="101"/>
      <c r="M1" s="101"/>
      <c r="N1" s="102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28">ROW()-2</f>
        <v>1</v>
      </c>
      <c r="B3" s="62" t="s">
        <v>40</v>
      </c>
      <c r="C3" s="63" t="s">
        <v>41</v>
      </c>
      <c r="D3" s="70" t="s">
        <v>43</v>
      </c>
      <c r="E3" s="65">
        <f>'[2]Schnitt'!E62</f>
        <v>206.68421052631578</v>
      </c>
      <c r="F3" s="68">
        <f>'[2]Schnitt'!F62</f>
        <v>3927</v>
      </c>
      <c r="G3" s="68">
        <f>'[2]Schnitt'!G62</f>
        <v>19</v>
      </c>
      <c r="H3" s="68">
        <f>'[2]Schnitt'!H62</f>
        <v>904</v>
      </c>
      <c r="I3" s="68">
        <f>'[2]Schnitt'!I62</f>
        <v>276</v>
      </c>
      <c r="J3" s="66">
        <f>IF(E3&gt;=190,0,IF(E3&lt;=190,(190-E3)*0.75))</f>
        <v>0</v>
      </c>
      <c r="K3" s="67">
        <f>'[2]Schnitt'!AH62</f>
        <v>0</v>
      </c>
      <c r="L3" s="68">
        <f>'[2]Schnitt'!AI62</f>
        <v>0</v>
      </c>
      <c r="M3" s="69">
        <f>'[2]Schnitt'!AJ62</f>
        <v>0</v>
      </c>
      <c r="N3" s="69">
        <f>'[2]Schnitt'!AK62</f>
        <v>0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44</v>
      </c>
      <c r="C4" s="63" t="s">
        <v>45</v>
      </c>
      <c r="D4" s="70" t="s">
        <v>42</v>
      </c>
      <c r="E4" s="65">
        <f>'[2]Schnitt'!E52</f>
        <v>205.95833333333334</v>
      </c>
      <c r="F4" s="68">
        <f>'[2]Schnitt'!F52</f>
        <v>4943</v>
      </c>
      <c r="G4" s="68">
        <f>'[2]Schnitt'!G52</f>
        <v>24</v>
      </c>
      <c r="H4" s="68">
        <f>'[2]Schnitt'!H52</f>
        <v>882</v>
      </c>
      <c r="I4" s="68">
        <f>'[2]Schnitt'!I52</f>
        <v>252</v>
      </c>
      <c r="J4" s="66">
        <f>IF(E4&gt;=190,0,IF(E4&lt;=190,(190-E4)*0.75))</f>
        <v>0</v>
      </c>
      <c r="K4" s="67">
        <f>'[2]Schnitt'!AH52</f>
        <v>173</v>
      </c>
      <c r="L4" s="68">
        <f>'[2]Schnitt'!AI52</f>
        <v>185</v>
      </c>
      <c r="M4" s="69">
        <f>'[2]Schnitt'!AJ52</f>
        <v>252</v>
      </c>
      <c r="N4" s="69">
        <f>'[2]Schnitt'!AK52</f>
        <v>236</v>
      </c>
    </row>
    <row r="5" spans="1:16" s="9" customFormat="1" ht="21" thickBot="1">
      <c r="A5" s="74">
        <f t="shared" si="0"/>
        <v>3</v>
      </c>
      <c r="B5" s="72" t="s">
        <v>54</v>
      </c>
      <c r="C5" s="71" t="s">
        <v>55</v>
      </c>
      <c r="D5" s="70" t="s">
        <v>24</v>
      </c>
      <c r="E5" s="65">
        <f>'[2]Schnitt'!E44</f>
        <v>203.625</v>
      </c>
      <c r="F5" s="68">
        <f>'[2]Schnitt'!F44</f>
        <v>1629</v>
      </c>
      <c r="G5" s="68">
        <f>'[2]Schnitt'!G44</f>
        <v>8</v>
      </c>
      <c r="H5" s="68">
        <f>'[2]Schnitt'!H44</f>
        <v>817</v>
      </c>
      <c r="I5" s="68">
        <f>'[2]Schnitt'!I44</f>
        <v>266</v>
      </c>
      <c r="J5" s="66">
        <f>IF(E5&gt;=190,0,IF(E5&lt;=190,(190-E5)*0.75))</f>
        <v>0</v>
      </c>
      <c r="K5" s="67">
        <f>'[2]Schnitt'!AH44</f>
        <v>0</v>
      </c>
      <c r="L5" s="68">
        <f>'[2]Schnitt'!AI44</f>
        <v>0</v>
      </c>
      <c r="M5" s="69">
        <f>'[2]Schnitt'!AJ44</f>
        <v>0</v>
      </c>
      <c r="N5" s="69">
        <f>'[2]Schnitt'!AK44</f>
        <v>0</v>
      </c>
      <c r="P5" s="81"/>
    </row>
    <row r="6" spans="1:14" s="10" customFormat="1" ht="20.25">
      <c r="A6" s="57">
        <f t="shared" si="0"/>
        <v>4</v>
      </c>
      <c r="B6" s="71" t="s">
        <v>67</v>
      </c>
      <c r="C6" s="63" t="s">
        <v>76</v>
      </c>
      <c r="D6" s="88" t="s">
        <v>43</v>
      </c>
      <c r="E6" s="65">
        <f>'[2]Schnitt'!E60</f>
        <v>201.9375</v>
      </c>
      <c r="F6" s="68">
        <f>'[2]Schnitt'!F60</f>
        <v>3231</v>
      </c>
      <c r="G6" s="68">
        <f>'[2]Schnitt'!G60</f>
        <v>16</v>
      </c>
      <c r="H6" s="68">
        <f>'[2]Schnitt'!H60</f>
        <v>856</v>
      </c>
      <c r="I6" s="68">
        <f>'[2]Schnitt'!I60</f>
        <v>229</v>
      </c>
      <c r="J6" s="66">
        <f>IF(E6&gt;=190,0,IF(E6&lt;=190,(190-E6)*0.75))</f>
        <v>0</v>
      </c>
      <c r="K6" s="67">
        <f>'[2]Schnitt'!AH60</f>
        <v>219</v>
      </c>
      <c r="L6" s="68">
        <f>'[2]Schnitt'!AI60</f>
        <v>176</v>
      </c>
      <c r="M6" s="69">
        <f>'[2]Schnitt'!AJ60</f>
        <v>178</v>
      </c>
      <c r="N6" s="69">
        <f>'[2]Schnitt'!AK60</f>
        <v>161</v>
      </c>
    </row>
    <row r="7" spans="1:14" s="9" customFormat="1" ht="20.25">
      <c r="A7" s="58">
        <f t="shared" si="0"/>
        <v>5</v>
      </c>
      <c r="B7" s="71" t="s">
        <v>67</v>
      </c>
      <c r="C7" s="63" t="s">
        <v>83</v>
      </c>
      <c r="D7" s="70" t="s">
        <v>33</v>
      </c>
      <c r="E7" s="65">
        <f>'[2]Schnitt'!E10</f>
        <v>197.875</v>
      </c>
      <c r="F7" s="68">
        <f>'[2]Schnitt'!F10</f>
        <v>1583</v>
      </c>
      <c r="G7" s="68">
        <f>'[2]Schnitt'!G10</f>
        <v>8</v>
      </c>
      <c r="H7" s="68">
        <f>'[2]Schnitt'!H10</f>
        <v>807</v>
      </c>
      <c r="I7" s="68">
        <f>'[2]Schnitt'!I10</f>
        <v>220</v>
      </c>
      <c r="J7" s="66">
        <f>IF(E7&gt;=190,0,IF(E7&lt;=190,(190-E7)*0.75))</f>
        <v>0</v>
      </c>
      <c r="K7" s="67">
        <f>'[2]Schnitt'!AH10</f>
        <v>0</v>
      </c>
      <c r="L7" s="68">
        <f>'[2]Schnitt'!AI10</f>
        <v>0</v>
      </c>
      <c r="M7" s="69">
        <f>'[2]Schnitt'!AJ10</f>
        <v>0</v>
      </c>
      <c r="N7" s="69">
        <f>'[2]Schnitt'!AK10</f>
        <v>0</v>
      </c>
    </row>
    <row r="8" spans="1:14" s="10" customFormat="1" ht="20.25" customHeight="1">
      <c r="A8" s="57">
        <f t="shared" si="0"/>
        <v>6</v>
      </c>
      <c r="B8" s="71" t="s">
        <v>20</v>
      </c>
      <c r="C8" s="71" t="s">
        <v>21</v>
      </c>
      <c r="D8" s="70" t="s">
        <v>42</v>
      </c>
      <c r="E8" s="65">
        <f>'[2]Schnitt'!E9</f>
        <v>196.3125</v>
      </c>
      <c r="F8" s="68">
        <f>'[2]Schnitt'!F9</f>
        <v>3141</v>
      </c>
      <c r="G8" s="68">
        <f>'[2]Schnitt'!G9</f>
        <v>16</v>
      </c>
      <c r="H8" s="68">
        <f>'[2]Schnitt'!H9</f>
        <v>953</v>
      </c>
      <c r="I8" s="68">
        <f>'[2]Schnitt'!I9</f>
        <v>286</v>
      </c>
      <c r="J8" s="66">
        <f>IF(E8&gt;=190,0,IF(E8&lt;=190,(190-E8)*0.75))</f>
        <v>0</v>
      </c>
      <c r="K8" s="67">
        <f>'[2]Schnitt'!AH9</f>
        <v>149</v>
      </c>
      <c r="L8" s="68">
        <f>'[2]Schnitt'!AI9</f>
        <v>173</v>
      </c>
      <c r="M8" s="69">
        <f>'[2]Schnitt'!AJ9</f>
        <v>171</v>
      </c>
      <c r="N8" s="69">
        <f>'[2]Schnitt'!AK9</f>
        <v>207</v>
      </c>
    </row>
    <row r="9" spans="1:14" s="10" customFormat="1" ht="20.25">
      <c r="A9" s="58">
        <f t="shared" si="0"/>
        <v>7</v>
      </c>
      <c r="B9" s="71" t="s">
        <v>35</v>
      </c>
      <c r="C9" s="71" t="s">
        <v>38</v>
      </c>
      <c r="D9" s="64" t="s">
        <v>12</v>
      </c>
      <c r="E9" s="65">
        <f>'[2]Schnitt'!E14</f>
        <v>194.4</v>
      </c>
      <c r="F9" s="68">
        <f>'[2]Schnitt'!F14</f>
        <v>3888</v>
      </c>
      <c r="G9" s="68">
        <f>'[2]Schnitt'!G14</f>
        <v>20</v>
      </c>
      <c r="H9" s="68">
        <f>'[2]Schnitt'!H14</f>
        <v>859</v>
      </c>
      <c r="I9" s="68">
        <f>'[2]Schnitt'!I14</f>
        <v>258</v>
      </c>
      <c r="J9" s="66">
        <f>IF(E9&gt;=190,0,IF(E9&lt;=190,(190-E9)*0.75))</f>
        <v>0</v>
      </c>
      <c r="K9" s="67">
        <f>'[2]Schnitt'!AH14</f>
        <v>174</v>
      </c>
      <c r="L9" s="68">
        <f>'[2]Schnitt'!AI14</f>
        <v>161</v>
      </c>
      <c r="M9" s="69">
        <f>'[2]Schnitt'!AJ14</f>
        <v>215</v>
      </c>
      <c r="N9" s="69">
        <f>'[2]Schnitt'!AK14</f>
        <v>183</v>
      </c>
    </row>
    <row r="10" spans="1:14" s="10" customFormat="1" ht="20.25">
      <c r="A10" s="57">
        <f t="shared" si="0"/>
        <v>8</v>
      </c>
      <c r="B10" s="71" t="s">
        <v>50</v>
      </c>
      <c r="C10" s="71" t="s">
        <v>51</v>
      </c>
      <c r="D10" s="70" t="s">
        <v>12</v>
      </c>
      <c r="E10" s="65">
        <f>'[2]Schnitt'!E29</f>
        <v>193.78571428571428</v>
      </c>
      <c r="F10" s="68">
        <f>'[2]Schnitt'!F29</f>
        <v>5426</v>
      </c>
      <c r="G10" s="68">
        <f>'[2]Schnitt'!G29</f>
        <v>28</v>
      </c>
      <c r="H10" s="68">
        <f>'[2]Schnitt'!H29</f>
        <v>860</v>
      </c>
      <c r="I10" s="68">
        <f>'[2]Schnitt'!I29</f>
        <v>265</v>
      </c>
      <c r="J10" s="66">
        <f>IF(E10&gt;=190,0,IF(E10&lt;=190,(190-E10)*0.75))</f>
        <v>0</v>
      </c>
      <c r="K10" s="67">
        <f>'[2]Schnitt'!AH29</f>
        <v>190</v>
      </c>
      <c r="L10" s="68">
        <f>'[2]Schnitt'!AI29</f>
        <v>201</v>
      </c>
      <c r="M10" s="69">
        <f>'[2]Schnitt'!AJ29</f>
        <v>178</v>
      </c>
      <c r="N10" s="69">
        <f>'[2]Schnitt'!AK29</f>
        <v>193</v>
      </c>
    </row>
    <row r="11" spans="1:14" s="9" customFormat="1" ht="20.25">
      <c r="A11" s="58">
        <f t="shared" si="0"/>
        <v>9</v>
      </c>
      <c r="B11" s="71" t="s">
        <v>56</v>
      </c>
      <c r="C11" s="71" t="s">
        <v>57</v>
      </c>
      <c r="D11" s="70" t="s">
        <v>43</v>
      </c>
      <c r="E11" s="65">
        <f>'[2]Schnitt'!E61</f>
        <v>189.9375</v>
      </c>
      <c r="F11" s="68">
        <f>'[2]Schnitt'!F61</f>
        <v>3039</v>
      </c>
      <c r="G11" s="68">
        <f>'[2]Schnitt'!G61</f>
        <v>16</v>
      </c>
      <c r="H11" s="68">
        <f>'[2]Schnitt'!H61</f>
        <v>810</v>
      </c>
      <c r="I11" s="68">
        <f>'[2]Schnitt'!I61</f>
        <v>279</v>
      </c>
      <c r="J11" s="66">
        <f>IF(E11&gt;=190,0,IF(E11&lt;=190,(190-E11)*0.75))</f>
        <v>0.046875</v>
      </c>
      <c r="K11" s="67">
        <f>'[2]Schnitt'!AH61</f>
        <v>0</v>
      </c>
      <c r="L11" s="68">
        <f>'[2]Schnitt'!AI61</f>
        <v>0</v>
      </c>
      <c r="M11" s="69">
        <f>'[2]Schnitt'!AJ61</f>
        <v>0</v>
      </c>
      <c r="N11" s="69">
        <f>'[2]Schnitt'!AK61</f>
        <v>0</v>
      </c>
    </row>
    <row r="12" spans="1:14" s="9" customFormat="1" ht="20.25">
      <c r="A12" s="57">
        <f t="shared" si="0"/>
        <v>10</v>
      </c>
      <c r="B12" s="71" t="s">
        <v>84</v>
      </c>
      <c r="C12" s="71" t="s">
        <v>85</v>
      </c>
      <c r="D12" s="70" t="s">
        <v>43</v>
      </c>
      <c r="E12" s="65">
        <f>'[2]Schnitt'!E38</f>
        <v>189.75</v>
      </c>
      <c r="F12" s="68">
        <f>'[2]Schnitt'!F38</f>
        <v>759</v>
      </c>
      <c r="G12" s="68">
        <f>'[2]Schnitt'!G38</f>
        <v>4</v>
      </c>
      <c r="H12" s="68">
        <f>'[2]Schnitt'!H38</f>
        <v>759</v>
      </c>
      <c r="I12" s="68">
        <f>'[2]Schnitt'!I38</f>
        <v>219</v>
      </c>
      <c r="J12" s="66">
        <f>IF(E12&gt;=190,0,IF(E12&lt;=190,(190-E12)*0.75))</f>
        <v>0.1875</v>
      </c>
      <c r="K12" s="67">
        <f>'[2]Schnitt'!AH38</f>
        <v>0</v>
      </c>
      <c r="L12" s="68">
        <f>'[2]Schnitt'!AI38</f>
        <v>0</v>
      </c>
      <c r="M12" s="69">
        <f>'[2]Schnitt'!AJ38</f>
        <v>0</v>
      </c>
      <c r="N12" s="69">
        <f>'[2]Schnitt'!AK38</f>
        <v>0</v>
      </c>
    </row>
    <row r="13" spans="1:14" s="9" customFormat="1" ht="20.25">
      <c r="A13" s="58">
        <f t="shared" si="0"/>
        <v>11</v>
      </c>
      <c r="B13" s="71" t="s">
        <v>35</v>
      </c>
      <c r="C13" s="71" t="s">
        <v>36</v>
      </c>
      <c r="D13" s="70" t="s">
        <v>12</v>
      </c>
      <c r="E13" s="65">
        <f>'[2]Schnitt'!E15</f>
        <v>189.6</v>
      </c>
      <c r="F13" s="68">
        <f>'[2]Schnitt'!F15</f>
        <v>3792</v>
      </c>
      <c r="G13" s="68">
        <f>'[2]Schnitt'!G15</f>
        <v>20</v>
      </c>
      <c r="H13" s="68">
        <f>'[2]Schnitt'!H15</f>
        <v>841</v>
      </c>
      <c r="I13" s="68">
        <f>'[2]Schnitt'!I15</f>
        <v>243</v>
      </c>
      <c r="J13" s="66">
        <f>IF(E13&gt;=190,0,IF(E13&lt;=190,(190-E13)*0.75))</f>
        <v>0.30000000000000426</v>
      </c>
      <c r="K13" s="67">
        <f>'[2]Schnitt'!AH15</f>
        <v>167</v>
      </c>
      <c r="L13" s="68">
        <f>'[2]Schnitt'!AI15</f>
        <v>212</v>
      </c>
      <c r="M13" s="69">
        <f>'[2]Schnitt'!AJ15</f>
        <v>197</v>
      </c>
      <c r="N13" s="69">
        <f>'[2]Schnitt'!AK15</f>
        <v>171</v>
      </c>
    </row>
    <row r="14" spans="1:14" s="9" customFormat="1" ht="20.25">
      <c r="A14" s="57">
        <f t="shared" si="0"/>
        <v>12</v>
      </c>
      <c r="B14" s="71" t="s">
        <v>77</v>
      </c>
      <c r="C14" s="71" t="s">
        <v>78</v>
      </c>
      <c r="D14" s="70" t="s">
        <v>43</v>
      </c>
      <c r="E14" s="65">
        <f>'[2]Schnitt'!E8</f>
        <v>189.25</v>
      </c>
      <c r="F14" s="68">
        <f>'[2]Schnitt'!F8</f>
        <v>1514</v>
      </c>
      <c r="G14" s="68">
        <f>'[2]Schnitt'!G8</f>
        <v>8</v>
      </c>
      <c r="H14" s="68">
        <f>'[2]Schnitt'!H8</f>
        <v>764</v>
      </c>
      <c r="I14" s="68">
        <f>'[2]Schnitt'!I8</f>
        <v>206</v>
      </c>
      <c r="J14" s="66">
        <f>IF(E14&gt;=190,0,IF(E14&lt;=190,(190-E14)*0.75))</f>
        <v>0.5625</v>
      </c>
      <c r="K14" s="67">
        <f>'[2]Schnitt'!AH8</f>
        <v>0</v>
      </c>
      <c r="L14" s="68">
        <f>'[2]Schnitt'!AI8</f>
        <v>0</v>
      </c>
      <c r="M14" s="69">
        <f>'[2]Schnitt'!AJ8</f>
        <v>0</v>
      </c>
      <c r="N14" s="69">
        <f>'[2]Schnitt'!AK8</f>
        <v>0</v>
      </c>
    </row>
    <row r="15" spans="1:14" s="9" customFormat="1" ht="20.25">
      <c r="A15" s="58">
        <f t="shared" si="0"/>
        <v>13</v>
      </c>
      <c r="B15" s="71" t="s">
        <v>68</v>
      </c>
      <c r="C15" s="71" t="s">
        <v>75</v>
      </c>
      <c r="D15" s="70" t="s">
        <v>42</v>
      </c>
      <c r="E15" s="65">
        <f>'[2]Schnitt'!E51</f>
        <v>187.75</v>
      </c>
      <c r="F15" s="68">
        <f>'[2]Schnitt'!F51</f>
        <v>2253</v>
      </c>
      <c r="G15" s="68">
        <f>'[2]Schnitt'!G51</f>
        <v>12</v>
      </c>
      <c r="H15" s="68">
        <f>'[2]Schnitt'!H51</f>
        <v>814</v>
      </c>
      <c r="I15" s="68">
        <f>'[2]Schnitt'!I51</f>
        <v>213</v>
      </c>
      <c r="J15" s="66">
        <f>IF(E15&gt;=190,0,IF(E15&lt;=190,(190-E15)*0.75))</f>
        <v>1.6875</v>
      </c>
      <c r="K15" s="67">
        <f>'[2]Schnitt'!AH51</f>
        <v>0</v>
      </c>
      <c r="L15" s="68">
        <f>'[2]Schnitt'!AI51</f>
        <v>0</v>
      </c>
      <c r="M15" s="69">
        <f>'[2]Schnitt'!AJ51</f>
        <v>0</v>
      </c>
      <c r="N15" s="69">
        <f>'[2]Schnitt'!AK51</f>
        <v>0</v>
      </c>
    </row>
    <row r="16" spans="1:14" s="9" customFormat="1" ht="20.25">
      <c r="A16" s="57">
        <f t="shared" si="0"/>
        <v>14</v>
      </c>
      <c r="B16" s="71" t="s">
        <v>30</v>
      </c>
      <c r="C16" s="71" t="s">
        <v>28</v>
      </c>
      <c r="D16" s="70" t="s">
        <v>42</v>
      </c>
      <c r="E16" s="65">
        <f>'[2]Schnitt'!E50</f>
        <v>185.07142857142858</v>
      </c>
      <c r="F16" s="68">
        <f>'[2]Schnitt'!F50</f>
        <v>5182</v>
      </c>
      <c r="G16" s="68">
        <f>'[2]Schnitt'!G50</f>
        <v>28</v>
      </c>
      <c r="H16" s="68">
        <f>'[2]Schnitt'!H50</f>
        <v>791</v>
      </c>
      <c r="I16" s="68">
        <f>'[2]Schnitt'!I50</f>
        <v>247</v>
      </c>
      <c r="J16" s="66">
        <f>IF(E16&gt;=190,0,IF(E16&lt;=190,(190-E16)*0.75))</f>
        <v>3.6964285714285623</v>
      </c>
      <c r="K16" s="67">
        <f>'[2]Schnitt'!AH50</f>
        <v>166</v>
      </c>
      <c r="L16" s="68">
        <f>'[2]Schnitt'!AI50</f>
        <v>172</v>
      </c>
      <c r="M16" s="69">
        <f>'[2]Schnitt'!AJ50</f>
        <v>186</v>
      </c>
      <c r="N16" s="69">
        <f>'[2]Schnitt'!AK50</f>
        <v>174</v>
      </c>
    </row>
    <row r="17" spans="1:14" s="9" customFormat="1" ht="20.25">
      <c r="A17" s="58">
        <f t="shared" si="0"/>
        <v>15</v>
      </c>
      <c r="B17" s="71" t="s">
        <v>31</v>
      </c>
      <c r="C17" s="71" t="s">
        <v>34</v>
      </c>
      <c r="D17" s="64" t="s">
        <v>33</v>
      </c>
      <c r="E17" s="65">
        <f>'[2]Schnitt'!E56</f>
        <v>183.1</v>
      </c>
      <c r="F17" s="68">
        <f>'[2]Schnitt'!F56</f>
        <v>3662</v>
      </c>
      <c r="G17" s="68">
        <f>'[2]Schnitt'!G56</f>
        <v>20</v>
      </c>
      <c r="H17" s="68">
        <f>'[2]Schnitt'!H56</f>
        <v>805</v>
      </c>
      <c r="I17" s="68">
        <f>'[2]Schnitt'!I56</f>
        <v>235</v>
      </c>
      <c r="J17" s="66">
        <f>IF(E17&gt;=190,0,IF(E17&lt;=190,(190-E17)*0.75))</f>
        <v>5.175000000000004</v>
      </c>
      <c r="K17" s="67">
        <f>'[2]Schnitt'!AH56</f>
        <v>0</v>
      </c>
      <c r="L17" s="68">
        <f>'[2]Schnitt'!AI56</f>
        <v>0</v>
      </c>
      <c r="M17" s="69">
        <f>'[2]Schnitt'!AJ56</f>
        <v>0</v>
      </c>
      <c r="N17" s="69">
        <f>'[2]Schnitt'!AK56</f>
        <v>0</v>
      </c>
    </row>
    <row r="18" spans="1:14" ht="20.25">
      <c r="A18" s="57">
        <f t="shared" si="0"/>
        <v>16</v>
      </c>
      <c r="B18" s="71" t="s">
        <v>79</v>
      </c>
      <c r="C18" s="71" t="s">
        <v>80</v>
      </c>
      <c r="D18" s="70" t="s">
        <v>43</v>
      </c>
      <c r="E18" s="65">
        <f>'[2]Schnitt'!E35</f>
        <v>180.33333333333334</v>
      </c>
      <c r="F18" s="68">
        <f>'[2]Schnitt'!F35</f>
        <v>2164</v>
      </c>
      <c r="G18" s="68">
        <f>'[2]Schnitt'!G35</f>
        <v>12</v>
      </c>
      <c r="H18" s="68">
        <f>'[2]Schnitt'!H35</f>
        <v>763</v>
      </c>
      <c r="I18" s="68">
        <f>'[2]Schnitt'!I35</f>
        <v>236</v>
      </c>
      <c r="J18" s="66">
        <f>IF(E18&gt;=190,0,IF(E18&lt;=190,(190-E18)*0.75))</f>
        <v>7.249999999999993</v>
      </c>
      <c r="K18" s="67">
        <f>'[2]Schnitt'!AH35</f>
        <v>141</v>
      </c>
      <c r="L18" s="68">
        <f>'[2]Schnitt'!AI35</f>
        <v>149</v>
      </c>
      <c r="M18" s="69">
        <f>'[2]Schnitt'!AJ35</f>
        <v>194</v>
      </c>
      <c r="N18" s="69">
        <f>'[2]Schnitt'!AK35</f>
        <v>186</v>
      </c>
    </row>
    <row r="19" spans="1:14" ht="20.25">
      <c r="A19" s="58">
        <f t="shared" si="0"/>
        <v>17</v>
      </c>
      <c r="B19" s="71" t="s">
        <v>69</v>
      </c>
      <c r="C19" s="71" t="s">
        <v>70</v>
      </c>
      <c r="D19" s="70" t="s">
        <v>12</v>
      </c>
      <c r="E19" s="65">
        <f>'[2]Schnitt'!E17</f>
        <v>175.6875</v>
      </c>
      <c r="F19" s="68">
        <f>'[2]Schnitt'!F17</f>
        <v>2811</v>
      </c>
      <c r="G19" s="68">
        <f>'[2]Schnitt'!G17</f>
        <v>16</v>
      </c>
      <c r="H19" s="68">
        <f>'[2]Schnitt'!H17</f>
        <v>770</v>
      </c>
      <c r="I19" s="68">
        <f>'[2]Schnitt'!I17</f>
        <v>233</v>
      </c>
      <c r="J19" s="66">
        <f>IF(E19&gt;=190,0,IF(E19&lt;=190,(190-E19)*0.75))</f>
        <v>10.734375</v>
      </c>
      <c r="K19" s="67">
        <f>'[2]Schnitt'!AH17</f>
        <v>0</v>
      </c>
      <c r="L19" s="68">
        <f>'[2]Schnitt'!AI17</f>
        <v>0</v>
      </c>
      <c r="M19" s="69">
        <f>'[2]Schnitt'!AJ17</f>
        <v>0</v>
      </c>
      <c r="N19" s="69">
        <f>'[2]Schnitt'!AK17</f>
        <v>0</v>
      </c>
    </row>
    <row r="20" spans="1:14" ht="20.25">
      <c r="A20" s="57">
        <f t="shared" si="0"/>
        <v>18</v>
      </c>
      <c r="B20" s="71" t="s">
        <v>31</v>
      </c>
      <c r="C20" s="63" t="s">
        <v>29</v>
      </c>
      <c r="D20" s="70" t="s">
        <v>33</v>
      </c>
      <c r="E20" s="65">
        <f>'[2]Schnitt'!E55</f>
        <v>173.10714285714286</v>
      </c>
      <c r="F20" s="68">
        <f>'[2]Schnitt'!F55</f>
        <v>4847</v>
      </c>
      <c r="G20" s="68">
        <f>'[2]Schnitt'!G55</f>
        <v>28</v>
      </c>
      <c r="H20" s="68">
        <f>'[2]Schnitt'!H55</f>
        <v>763</v>
      </c>
      <c r="I20" s="68">
        <f>'[2]Schnitt'!I55</f>
        <v>220</v>
      </c>
      <c r="J20" s="66">
        <f>IF(E20&gt;=190,0,IF(E20&lt;=190,(190-E20)*0.75))</f>
        <v>12.669642857142854</v>
      </c>
      <c r="K20" s="67">
        <f>'[2]Schnitt'!AH55</f>
        <v>169</v>
      </c>
      <c r="L20" s="68">
        <f>'[2]Schnitt'!AI55</f>
        <v>198</v>
      </c>
      <c r="M20" s="69">
        <f>'[2]Schnitt'!AJ55</f>
        <v>185</v>
      </c>
      <c r="N20" s="69">
        <f>'[2]Schnitt'!AK55</f>
        <v>183</v>
      </c>
    </row>
    <row r="21" spans="1:14" ht="20.25">
      <c r="A21" s="58">
        <f t="shared" si="0"/>
        <v>19</v>
      </c>
      <c r="B21" s="71" t="s">
        <v>81</v>
      </c>
      <c r="C21" s="63" t="s">
        <v>82</v>
      </c>
      <c r="D21" s="70" t="s">
        <v>42</v>
      </c>
      <c r="E21" s="65">
        <f>'[2]Schnitt'!E53</f>
        <v>171.75</v>
      </c>
      <c r="F21" s="68">
        <f>'[2]Schnitt'!F53</f>
        <v>687</v>
      </c>
      <c r="G21" s="68">
        <f>'[2]Schnitt'!G53</f>
        <v>4</v>
      </c>
      <c r="H21" s="68">
        <f>'[2]Schnitt'!H53</f>
        <v>687</v>
      </c>
      <c r="I21" s="68">
        <f>'[2]Schnitt'!I53</f>
        <v>225</v>
      </c>
      <c r="J21" s="66">
        <f>IF(E21&gt;=190,0,IF(E21&lt;=190,(190-E21)*0.75))</f>
        <v>13.6875</v>
      </c>
      <c r="K21" s="67">
        <f>'[2]Schnitt'!AH53</f>
        <v>0</v>
      </c>
      <c r="L21" s="68">
        <f>'[2]Schnitt'!AI53</f>
        <v>0</v>
      </c>
      <c r="M21" s="69">
        <f>'[2]Schnitt'!AJ53</f>
        <v>0</v>
      </c>
      <c r="N21" s="69">
        <f>'[2]Schnitt'!AK53</f>
        <v>0</v>
      </c>
    </row>
    <row r="22" spans="1:14" ht="20.25">
      <c r="A22" s="57">
        <f t="shared" si="0"/>
        <v>20</v>
      </c>
      <c r="B22" s="71" t="s">
        <v>87</v>
      </c>
      <c r="C22" s="71" t="s">
        <v>88</v>
      </c>
      <c r="D22" s="70" t="s">
        <v>24</v>
      </c>
      <c r="E22" s="65">
        <f>'[2]Schnitt'!E34</f>
        <v>169.25</v>
      </c>
      <c r="F22" s="68">
        <f>'[2]Schnitt'!F34</f>
        <v>677</v>
      </c>
      <c r="G22" s="68">
        <f>'[2]Schnitt'!G34</f>
        <v>4</v>
      </c>
      <c r="H22" s="68">
        <f>'[2]Schnitt'!H34</f>
        <v>677</v>
      </c>
      <c r="I22" s="68">
        <f>'[2]Schnitt'!I34</f>
        <v>187</v>
      </c>
      <c r="J22" s="66">
        <f>IF(E22&gt;=190,0,IF(E22&lt;=190,(190-E22)*0.75))</f>
        <v>15.5625</v>
      </c>
      <c r="K22" s="67">
        <f>'[2]Schnitt'!AH34</f>
        <v>0</v>
      </c>
      <c r="L22" s="68">
        <f>'[2]Schnitt'!AI34</f>
        <v>0</v>
      </c>
      <c r="M22" s="69">
        <f>'[2]Schnitt'!AJ34</f>
        <v>0</v>
      </c>
      <c r="N22" s="69">
        <f>'[2]Schnitt'!AK34</f>
        <v>0</v>
      </c>
    </row>
    <row r="23" spans="1:14" ht="20.25">
      <c r="A23" s="58">
        <f t="shared" si="0"/>
        <v>21</v>
      </c>
      <c r="B23" s="71" t="s">
        <v>73</v>
      </c>
      <c r="C23" s="71" t="s">
        <v>74</v>
      </c>
      <c r="D23" s="70" t="s">
        <v>24</v>
      </c>
      <c r="E23" s="65">
        <f>'[2]Schnitt'!E40</f>
        <v>148.41666666666666</v>
      </c>
      <c r="F23" s="68">
        <f>'[2]Schnitt'!F40</f>
        <v>3562</v>
      </c>
      <c r="G23" s="68">
        <f>'[2]Schnitt'!G40</f>
        <v>24</v>
      </c>
      <c r="H23" s="68">
        <f>'[2]Schnitt'!H40</f>
        <v>673</v>
      </c>
      <c r="I23" s="68">
        <f>'[2]Schnitt'!I40</f>
        <v>198</v>
      </c>
      <c r="J23" s="66">
        <f>IF(E23&gt;=190,0,IF(E23&lt;=190,(190-E23)*0.75))</f>
        <v>31.187500000000007</v>
      </c>
      <c r="K23" s="67">
        <f>'[2]Schnitt'!AH40</f>
        <v>155</v>
      </c>
      <c r="L23" s="68">
        <f>'[2]Schnitt'!AI40</f>
        <v>163</v>
      </c>
      <c r="M23" s="69">
        <f>'[2]Schnitt'!AJ40</f>
        <v>125</v>
      </c>
      <c r="N23" s="69">
        <f>'[2]Schnitt'!AK40</f>
        <v>133</v>
      </c>
    </row>
    <row r="24" spans="1:14" ht="20.25">
      <c r="A24" s="57">
        <f t="shared" si="0"/>
        <v>22</v>
      </c>
      <c r="B24" s="71" t="s">
        <v>71</v>
      </c>
      <c r="C24" s="71" t="s">
        <v>72</v>
      </c>
      <c r="D24" s="70" t="s">
        <v>24</v>
      </c>
      <c r="E24" s="65">
        <f>'[2]Schnitt'!E39</f>
        <v>140.92857142857142</v>
      </c>
      <c r="F24" s="68">
        <f>'[2]Schnitt'!F39</f>
        <v>1973</v>
      </c>
      <c r="G24" s="68">
        <f>'[2]Schnitt'!G39</f>
        <v>14</v>
      </c>
      <c r="H24" s="68">
        <f>'[2]Schnitt'!H39</f>
        <v>601</v>
      </c>
      <c r="I24" s="68">
        <f>'[2]Schnitt'!I39</f>
        <v>178</v>
      </c>
      <c r="J24" s="66">
        <f>IF(E24&gt;=190,0,IF(E24&lt;=190,(190-E24)*0.75))</f>
        <v>36.80357142857144</v>
      </c>
      <c r="K24" s="67">
        <f>'[2]Schnitt'!AH39</f>
        <v>142</v>
      </c>
      <c r="L24" s="68">
        <f>'[2]Schnitt'!AI39</f>
        <v>178</v>
      </c>
      <c r="M24" s="69">
        <f>'[2]Schnitt'!AJ39</f>
        <v>143</v>
      </c>
      <c r="N24" s="69">
        <f>'[2]Schnitt'!AK39</f>
        <v>138</v>
      </c>
    </row>
    <row r="25" spans="1:14" ht="20.25">
      <c r="A25" s="58">
        <f t="shared" si="0"/>
        <v>23</v>
      </c>
      <c r="B25" s="71" t="s">
        <v>31</v>
      </c>
      <c r="C25" s="71" t="s">
        <v>32</v>
      </c>
      <c r="D25" s="70" t="s">
        <v>33</v>
      </c>
      <c r="E25" s="65">
        <f>'[2]Schnitt'!E54</f>
        <v>140.58333333333334</v>
      </c>
      <c r="F25" s="68">
        <f>'[2]Schnitt'!F54</f>
        <v>3374</v>
      </c>
      <c r="G25" s="68">
        <f>'[2]Schnitt'!G54</f>
        <v>24</v>
      </c>
      <c r="H25" s="68">
        <f>'[2]Schnitt'!H54</f>
        <v>599</v>
      </c>
      <c r="I25" s="68">
        <f>'[2]Schnitt'!I54</f>
        <v>178</v>
      </c>
      <c r="J25" s="66">
        <f>IF(E25&gt;=190,0,IF(E25&lt;=190,(190-E25)*0.75))</f>
        <v>37.06249999999999</v>
      </c>
      <c r="K25" s="67">
        <f>'[2]Schnitt'!AH54</f>
        <v>123</v>
      </c>
      <c r="L25" s="68">
        <f>'[2]Schnitt'!AI54</f>
        <v>154</v>
      </c>
      <c r="M25" s="69">
        <f>'[2]Schnitt'!AJ54</f>
        <v>143</v>
      </c>
      <c r="N25" s="69">
        <f>'[2]Schnitt'!AK54</f>
        <v>110</v>
      </c>
    </row>
    <row r="26" spans="1:14" ht="20.25">
      <c r="A26" s="57">
        <f t="shared" si="0"/>
        <v>24</v>
      </c>
      <c r="B26" s="71" t="s">
        <v>37</v>
      </c>
      <c r="C26" s="71" t="s">
        <v>49</v>
      </c>
      <c r="D26" s="70" t="s">
        <v>24</v>
      </c>
      <c r="E26" s="65">
        <f>'[2]Schnitt'!E6</f>
        <v>139.95</v>
      </c>
      <c r="F26" s="68">
        <f>'[2]Schnitt'!F6</f>
        <v>2799</v>
      </c>
      <c r="G26" s="68">
        <f>'[2]Schnitt'!G6</f>
        <v>20</v>
      </c>
      <c r="H26" s="68">
        <f>'[2]Schnitt'!H6</f>
        <v>613</v>
      </c>
      <c r="I26" s="68">
        <f>'[2]Schnitt'!I6</f>
        <v>180</v>
      </c>
      <c r="J26" s="66">
        <f>IF(E26&gt;=190,0,IF(E26&lt;=190,(190-E26)*0.75))</f>
        <v>37.53750000000001</v>
      </c>
      <c r="K26" s="67">
        <f>'[2]Schnitt'!AH6</f>
        <v>117</v>
      </c>
      <c r="L26" s="68">
        <f>'[2]Schnitt'!AI6</f>
        <v>102</v>
      </c>
      <c r="M26" s="69">
        <f>'[2]Schnitt'!AJ6</f>
        <v>139</v>
      </c>
      <c r="N26" s="69">
        <f>'[2]Schnitt'!AK6</f>
        <v>158</v>
      </c>
    </row>
    <row r="27" spans="1:14" ht="20.25">
      <c r="A27" s="58">
        <f t="shared" si="0"/>
        <v>25</v>
      </c>
      <c r="B27" s="71" t="s">
        <v>47</v>
      </c>
      <c r="C27" s="71" t="s">
        <v>48</v>
      </c>
      <c r="D27" s="70" t="s">
        <v>43</v>
      </c>
      <c r="E27" s="65">
        <f>'[2]Schnitt'!E59</f>
        <v>134.125</v>
      </c>
      <c r="F27" s="68">
        <f>'[2]Schnitt'!F59</f>
        <v>1073</v>
      </c>
      <c r="G27" s="68">
        <f>'[2]Schnitt'!G59</f>
        <v>8</v>
      </c>
      <c r="H27" s="68">
        <f>'[2]Schnitt'!H59</f>
        <v>544</v>
      </c>
      <c r="I27" s="68">
        <f>'[2]Schnitt'!I59</f>
        <v>166</v>
      </c>
      <c r="J27" s="66">
        <f>IF(E27&gt;=190,0,IF(E27&lt;=190,(190-E27)*0.75))</f>
        <v>41.90625</v>
      </c>
      <c r="K27" s="67">
        <f>'[2]Schnitt'!AH59</f>
        <v>145</v>
      </c>
      <c r="L27" s="68">
        <f>'[2]Schnitt'!AI59</f>
        <v>131</v>
      </c>
      <c r="M27" s="69">
        <f>'[2]Schnitt'!AJ59</f>
        <v>130</v>
      </c>
      <c r="N27" s="69">
        <f>'[2]Schnitt'!AK59</f>
        <v>138</v>
      </c>
    </row>
    <row r="28" spans="1:14" ht="20.25">
      <c r="A28" s="57">
        <f t="shared" si="0"/>
        <v>26</v>
      </c>
      <c r="B28" s="71" t="s">
        <v>46</v>
      </c>
      <c r="C28" s="71" t="s">
        <v>58</v>
      </c>
      <c r="D28" s="70" t="s">
        <v>24</v>
      </c>
      <c r="E28" s="65">
        <f>'[2]Schnitt'!E43</f>
        <v>112.64285714285714</v>
      </c>
      <c r="F28" s="68">
        <f>'[2]Schnitt'!F43</f>
        <v>1577</v>
      </c>
      <c r="G28" s="68">
        <f>'[2]Schnitt'!G43</f>
        <v>14</v>
      </c>
      <c r="H28" s="68">
        <f>'[2]Schnitt'!H43</f>
        <v>485</v>
      </c>
      <c r="I28" s="68">
        <f>'[2]Schnitt'!I43</f>
        <v>150</v>
      </c>
      <c r="J28" s="66">
        <v>50</v>
      </c>
      <c r="K28" s="67">
        <f>'[2]Schnitt'!AH43</f>
        <v>0</v>
      </c>
      <c r="L28" s="68">
        <f>'[2]Schnitt'!AI43</f>
        <v>0</v>
      </c>
      <c r="M28" s="69">
        <f>'[2]Schnitt'!AJ43</f>
        <v>0</v>
      </c>
      <c r="N28" s="69">
        <f>'[2]Schnitt'!AK43</f>
        <v>0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2014-03-20T00:16:29Z</cp:lastPrinted>
  <dcterms:created xsi:type="dcterms:W3CDTF">2009-02-05T17:11:56Z</dcterms:created>
  <dcterms:modified xsi:type="dcterms:W3CDTF">2014-03-20T00:16:51Z</dcterms:modified>
  <cp:category/>
  <cp:version/>
  <cp:contentType/>
  <cp:contentStatus/>
</cp:coreProperties>
</file>