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<sst xmlns="http://schemas.openxmlformats.org/spreadsheetml/2006/main" count="291" uniqueCount="84">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</sst>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7">
      <selection activeCell="H36" sqref="H36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3" t="s">
        <v>71</v>
      </c>
      <c r="B4" s="34" t="s">
        <v>45</v>
      </c>
      <c r="C4" s="34"/>
      <c r="D4" s="35" t="s">
        <v>46</v>
      </c>
      <c r="E4" s="35"/>
      <c r="F4" s="35" t="s">
        <v>47</v>
      </c>
      <c r="G4" s="35"/>
      <c r="H4" s="35" t="s">
        <v>48</v>
      </c>
      <c r="I4" s="35"/>
      <c r="J4" s="35" t="s">
        <v>49</v>
      </c>
      <c r="K4" s="35"/>
      <c r="L4" s="35" t="s">
        <v>50</v>
      </c>
      <c r="M4" s="35"/>
      <c r="N4" s="35" t="s">
        <v>51</v>
      </c>
      <c r="O4" s="35"/>
      <c r="P4" s="35" t="s">
        <v>52</v>
      </c>
      <c r="Q4" s="35"/>
      <c r="R4" s="36" t="s">
        <v>53</v>
      </c>
      <c r="S4" s="36" t="s">
        <v>54</v>
      </c>
      <c r="T4" s="37" t="s">
        <v>55</v>
      </c>
    </row>
    <row r="5" spans="1:20" ht="12.75">
      <c r="A5" s="33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6"/>
      <c r="S5" s="36"/>
      <c r="T5" s="37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>
        <v>491</v>
      </c>
      <c r="I6" s="16">
        <v>4</v>
      </c>
      <c r="J6" s="16"/>
      <c r="K6" s="16"/>
      <c r="L6" s="16"/>
      <c r="M6" s="16"/>
      <c r="N6" s="16"/>
      <c r="O6" s="16"/>
      <c r="P6" s="16"/>
      <c r="Q6" s="16"/>
      <c r="R6" s="17">
        <f aca="true" t="shared" si="0" ref="R6:S9">B6+D6+F6+H6+J6+L6+N6+P6</f>
        <v>1761</v>
      </c>
      <c r="S6" s="17">
        <f t="shared" si="0"/>
        <v>16</v>
      </c>
      <c r="T6" s="18">
        <f>R6/S6</f>
        <v>110.0625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>
        <v>589</v>
      </c>
      <c r="I7" s="20">
        <v>4</v>
      </c>
      <c r="J7" s="20"/>
      <c r="K7" s="20"/>
      <c r="L7" s="20"/>
      <c r="M7" s="20"/>
      <c r="N7" s="20"/>
      <c r="O7" s="20"/>
      <c r="P7" s="20"/>
      <c r="Q7" s="20"/>
      <c r="R7" s="21">
        <f t="shared" si="0"/>
        <v>2506</v>
      </c>
      <c r="S7" s="21">
        <f t="shared" si="0"/>
        <v>16</v>
      </c>
      <c r="T7" s="22">
        <f>R7/S7</f>
        <v>156.625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3" t="s">
        <v>57</v>
      </c>
      <c r="B11" s="34" t="s">
        <v>45</v>
      </c>
      <c r="C11" s="34"/>
      <c r="D11" s="35" t="s">
        <v>46</v>
      </c>
      <c r="E11" s="35"/>
      <c r="F11" s="35" t="s">
        <v>47</v>
      </c>
      <c r="G11" s="35"/>
      <c r="H11" s="35" t="s">
        <v>48</v>
      </c>
      <c r="I11" s="35"/>
      <c r="J11" s="35" t="s">
        <v>49</v>
      </c>
      <c r="K11" s="35"/>
      <c r="L11" s="35" t="s">
        <v>50</v>
      </c>
      <c r="M11" s="35"/>
      <c r="N11" s="35" t="s">
        <v>51</v>
      </c>
      <c r="O11" s="35"/>
      <c r="P11" s="35" t="s">
        <v>52</v>
      </c>
      <c r="Q11" s="35"/>
      <c r="R11" s="36" t="s">
        <v>53</v>
      </c>
      <c r="S11" s="36" t="s">
        <v>54</v>
      </c>
      <c r="T11" s="37" t="s">
        <v>55</v>
      </c>
    </row>
    <row r="12" spans="1:20" ht="12.75">
      <c r="A12" s="33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6"/>
      <c r="S12" s="36"/>
      <c r="T12" s="37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>
        <v>548</v>
      </c>
      <c r="I13" s="16">
        <v>4</v>
      </c>
      <c r="J13" s="16"/>
      <c r="K13" s="16"/>
      <c r="L13" s="16"/>
      <c r="M13" s="16"/>
      <c r="N13" s="16"/>
      <c r="O13" s="16"/>
      <c r="P13" s="16"/>
      <c r="Q13" s="16"/>
      <c r="R13" s="17">
        <f aca="true" t="shared" si="1" ref="R13:S16">B13+D13+F13+H13+J13+L13+N13+P13</f>
        <v>2083</v>
      </c>
      <c r="S13" s="17">
        <f t="shared" si="1"/>
        <v>16</v>
      </c>
      <c r="T13" s="18">
        <f>R13/S13</f>
        <v>130.1875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>
        <v>485</v>
      </c>
      <c r="I14" s="20">
        <v>4</v>
      </c>
      <c r="J14" s="20"/>
      <c r="K14" s="20"/>
      <c r="L14" s="20"/>
      <c r="M14" s="20"/>
      <c r="N14" s="20"/>
      <c r="O14" s="20"/>
      <c r="P14" s="20"/>
      <c r="Q14" s="20"/>
      <c r="R14" s="21">
        <f t="shared" si="1"/>
        <v>2043</v>
      </c>
      <c r="S14" s="21">
        <f t="shared" si="1"/>
        <v>16</v>
      </c>
      <c r="T14" s="22">
        <f>R14/S14</f>
        <v>127.6875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3" t="s">
        <v>78</v>
      </c>
      <c r="B18" s="34" t="s">
        <v>45</v>
      </c>
      <c r="C18" s="34"/>
      <c r="D18" s="35" t="s">
        <v>46</v>
      </c>
      <c r="E18" s="35"/>
      <c r="F18" s="35" t="s">
        <v>47</v>
      </c>
      <c r="G18" s="35"/>
      <c r="H18" s="35" t="s">
        <v>48</v>
      </c>
      <c r="I18" s="35"/>
      <c r="J18" s="35" t="s">
        <v>49</v>
      </c>
      <c r="K18" s="35"/>
      <c r="L18" s="35" t="s">
        <v>50</v>
      </c>
      <c r="M18" s="35"/>
      <c r="N18" s="35" t="s">
        <v>51</v>
      </c>
      <c r="O18" s="35"/>
      <c r="P18" s="35" t="s">
        <v>52</v>
      </c>
      <c r="Q18" s="35"/>
      <c r="R18" s="36" t="s">
        <v>53</v>
      </c>
      <c r="S18" s="36" t="s">
        <v>54</v>
      </c>
      <c r="T18" s="37" t="s">
        <v>55</v>
      </c>
    </row>
    <row r="19" spans="1:20" ht="12.75">
      <c r="A19" s="33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6"/>
      <c r="S19" s="36"/>
      <c r="T19" s="37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>
        <v>759</v>
      </c>
      <c r="I20" s="16">
        <v>4</v>
      </c>
      <c r="J20" s="16"/>
      <c r="K20" s="16"/>
      <c r="L20" s="16"/>
      <c r="M20" s="16"/>
      <c r="N20" s="16"/>
      <c r="O20" s="16"/>
      <c r="P20" s="16"/>
      <c r="Q20" s="16"/>
      <c r="R20" s="17">
        <f aca="true" t="shared" si="2" ref="R20:S23">B20+D20+F20+H20+J20+L20+N20+P20</f>
        <v>2230</v>
      </c>
      <c r="S20" s="17">
        <f t="shared" si="2"/>
        <v>12</v>
      </c>
      <c r="T20" s="18">
        <f>R20/S20</f>
        <v>185.83333333333334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>
        <v>702</v>
      </c>
      <c r="I22" s="20">
        <v>4</v>
      </c>
      <c r="J22" s="20"/>
      <c r="K22" s="20"/>
      <c r="L22" s="20"/>
      <c r="M22" s="20"/>
      <c r="N22" s="20"/>
      <c r="O22" s="20"/>
      <c r="P22" s="20"/>
      <c r="Q22" s="20"/>
      <c r="R22" s="21">
        <f t="shared" si="2"/>
        <v>2270</v>
      </c>
      <c r="S22" s="21">
        <f t="shared" si="2"/>
        <v>12</v>
      </c>
      <c r="T22" s="22">
        <f>R22/S22</f>
        <v>189.16666666666666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2"/>
        <v>805</v>
      </c>
      <c r="S23" s="24">
        <f t="shared" si="2"/>
        <v>4</v>
      </c>
      <c r="T23" s="25">
        <f>R23/S23</f>
        <v>201.25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3" t="s">
        <v>74</v>
      </c>
      <c r="B25" s="34" t="s">
        <v>45</v>
      </c>
      <c r="C25" s="34"/>
      <c r="D25" s="35" t="s">
        <v>46</v>
      </c>
      <c r="E25" s="35"/>
      <c r="F25" s="35" t="s">
        <v>47</v>
      </c>
      <c r="G25" s="35"/>
      <c r="H25" s="35" t="s">
        <v>48</v>
      </c>
      <c r="I25" s="35"/>
      <c r="J25" s="35" t="s">
        <v>49</v>
      </c>
      <c r="K25" s="35"/>
      <c r="L25" s="35" t="s">
        <v>50</v>
      </c>
      <c r="M25" s="35"/>
      <c r="N25" s="35" t="s">
        <v>51</v>
      </c>
      <c r="O25" s="35"/>
      <c r="P25" s="35" t="s">
        <v>52</v>
      </c>
      <c r="Q25" s="35"/>
      <c r="R25" s="36" t="s">
        <v>53</v>
      </c>
      <c r="S25" s="36" t="s">
        <v>54</v>
      </c>
      <c r="T25" s="37" t="s">
        <v>55</v>
      </c>
    </row>
    <row r="26" spans="1:20" ht="12.75">
      <c r="A26" s="33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6"/>
      <c r="S26" s="36"/>
      <c r="T26" s="37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>
        <v>825</v>
      </c>
      <c r="I27" s="16">
        <v>4</v>
      </c>
      <c r="J27" s="16"/>
      <c r="K27" s="16"/>
      <c r="L27" s="16"/>
      <c r="M27" s="16"/>
      <c r="N27" s="16"/>
      <c r="O27" s="16"/>
      <c r="P27" s="16"/>
      <c r="Q27" s="16"/>
      <c r="R27" s="17">
        <f aca="true" t="shared" si="3" ref="R27:S30">B27+D27+F27+H27+J27+L27+N27+P27</f>
        <v>3400</v>
      </c>
      <c r="S27" s="17">
        <f t="shared" si="3"/>
        <v>16</v>
      </c>
      <c r="T27" s="18">
        <f>R27/S27</f>
        <v>212.5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>
        <v>785</v>
      </c>
      <c r="I28" s="20">
        <v>4</v>
      </c>
      <c r="J28" s="20"/>
      <c r="K28" s="20"/>
      <c r="L28" s="20"/>
      <c r="M28" s="20"/>
      <c r="N28" s="20"/>
      <c r="O28" s="20"/>
      <c r="P28" s="20"/>
      <c r="Q28" s="20"/>
      <c r="R28" s="21">
        <f t="shared" si="3"/>
        <v>3007</v>
      </c>
      <c r="S28" s="21">
        <f t="shared" si="3"/>
        <v>16</v>
      </c>
      <c r="T28" s="22">
        <f>R28/S28</f>
        <v>187.9375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3" t="s">
        <v>64</v>
      </c>
      <c r="B32" s="34" t="s">
        <v>45</v>
      </c>
      <c r="C32" s="34"/>
      <c r="D32" s="35" t="s">
        <v>46</v>
      </c>
      <c r="E32" s="35"/>
      <c r="F32" s="35" t="s">
        <v>47</v>
      </c>
      <c r="G32" s="35"/>
      <c r="H32" s="35" t="s">
        <v>48</v>
      </c>
      <c r="I32" s="35"/>
      <c r="J32" s="35" t="s">
        <v>49</v>
      </c>
      <c r="K32" s="35"/>
      <c r="L32" s="35" t="s">
        <v>50</v>
      </c>
      <c r="M32" s="35"/>
      <c r="N32" s="35" t="s">
        <v>51</v>
      </c>
      <c r="O32" s="35"/>
      <c r="P32" s="35" t="s">
        <v>52</v>
      </c>
      <c r="Q32" s="35"/>
      <c r="R32" s="36" t="s">
        <v>53</v>
      </c>
      <c r="S32" s="36" t="s">
        <v>54</v>
      </c>
      <c r="T32" s="37" t="s">
        <v>55</v>
      </c>
    </row>
    <row r="33" spans="1:20" ht="12.75">
      <c r="A33" s="33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6"/>
      <c r="S33" s="36"/>
      <c r="T33" s="37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>
        <v>792</v>
      </c>
      <c r="I34" s="16">
        <v>4</v>
      </c>
      <c r="J34" s="16"/>
      <c r="K34" s="16"/>
      <c r="L34" s="16"/>
      <c r="M34" s="16"/>
      <c r="N34" s="16"/>
      <c r="O34" s="16"/>
      <c r="P34" s="16"/>
      <c r="Q34" s="16"/>
      <c r="R34" s="17">
        <f aca="true" t="shared" si="4" ref="R34:S37">B34+D34+F34+H34+J34+L34+N34+P34</f>
        <v>3057</v>
      </c>
      <c r="S34" s="17">
        <f t="shared" si="4"/>
        <v>16</v>
      </c>
      <c r="T34" s="18">
        <f>R34/S34</f>
        <v>191.0625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>
        <v>857</v>
      </c>
      <c r="I35" s="20">
        <v>4</v>
      </c>
      <c r="J35" s="20"/>
      <c r="K35" s="20"/>
      <c r="L35" s="20"/>
      <c r="M35" s="20"/>
      <c r="N35" s="20"/>
      <c r="O35" s="20"/>
      <c r="P35" s="20"/>
      <c r="Q35" s="20"/>
      <c r="R35" s="21">
        <f t="shared" si="4"/>
        <v>3313</v>
      </c>
      <c r="S35" s="21">
        <f t="shared" si="4"/>
        <v>16</v>
      </c>
      <c r="T35" s="22">
        <f>R35/S35</f>
        <v>207.0625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3" t="s">
        <v>67</v>
      </c>
      <c r="B39" s="34" t="s">
        <v>45</v>
      </c>
      <c r="C39" s="34"/>
      <c r="D39" s="35" t="s">
        <v>46</v>
      </c>
      <c r="E39" s="35"/>
      <c r="F39" s="35" t="s">
        <v>47</v>
      </c>
      <c r="G39" s="35"/>
      <c r="H39" s="35" t="s">
        <v>48</v>
      </c>
      <c r="I39" s="35"/>
      <c r="J39" s="35" t="s">
        <v>49</v>
      </c>
      <c r="K39" s="35"/>
      <c r="L39" s="35" t="s">
        <v>50</v>
      </c>
      <c r="M39" s="35"/>
      <c r="N39" s="35" t="s">
        <v>51</v>
      </c>
      <c r="O39" s="35"/>
      <c r="P39" s="35" t="s">
        <v>52</v>
      </c>
      <c r="Q39" s="35"/>
      <c r="R39" s="36" t="s">
        <v>53</v>
      </c>
      <c r="S39" s="36" t="s">
        <v>54</v>
      </c>
      <c r="T39" s="37" t="s">
        <v>55</v>
      </c>
    </row>
    <row r="40" spans="1:20" ht="12.75">
      <c r="A40" s="33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6"/>
      <c r="S40" s="36"/>
      <c r="T40" s="37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>
        <v>631</v>
      </c>
      <c r="I41" s="16">
        <v>4</v>
      </c>
      <c r="J41" s="16"/>
      <c r="K41" s="16"/>
      <c r="L41" s="16"/>
      <c r="M41" s="16"/>
      <c r="N41" s="16"/>
      <c r="O41" s="16"/>
      <c r="P41" s="16"/>
      <c r="Q41" s="16"/>
      <c r="R41" s="17">
        <f aca="true" t="shared" si="5" ref="R41:S44">B41+D41+F41+H41+J41+L41+N41+P41</f>
        <v>2381</v>
      </c>
      <c r="S41" s="17">
        <f t="shared" si="5"/>
        <v>16</v>
      </c>
      <c r="T41" s="18">
        <f>R41/S41</f>
        <v>148.8125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>
        <v>721</v>
      </c>
      <c r="I42" s="20">
        <v>4</v>
      </c>
      <c r="J42" s="20"/>
      <c r="K42" s="20"/>
      <c r="L42" s="20"/>
      <c r="M42" s="20"/>
      <c r="N42" s="20"/>
      <c r="O42" s="20"/>
      <c r="P42" s="20"/>
      <c r="Q42" s="20"/>
      <c r="R42" s="21">
        <f t="shared" si="5"/>
        <v>2624</v>
      </c>
      <c r="S42" s="21">
        <f t="shared" si="5"/>
        <v>16</v>
      </c>
      <c r="T42" s="22">
        <f>R42/S42</f>
        <v>164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3" t="s">
        <v>77</v>
      </c>
      <c r="B46" s="34" t="s">
        <v>45</v>
      </c>
      <c r="C46" s="34"/>
      <c r="D46" s="35" t="s">
        <v>46</v>
      </c>
      <c r="E46" s="35"/>
      <c r="F46" s="35" t="s">
        <v>47</v>
      </c>
      <c r="G46" s="35"/>
      <c r="H46" s="35" t="s">
        <v>48</v>
      </c>
      <c r="I46" s="35"/>
      <c r="J46" s="35" t="s">
        <v>49</v>
      </c>
      <c r="K46" s="35"/>
      <c r="L46" s="35" t="s">
        <v>50</v>
      </c>
      <c r="M46" s="35"/>
      <c r="N46" s="35" t="s">
        <v>51</v>
      </c>
      <c r="O46" s="35"/>
      <c r="P46" s="35" t="s">
        <v>52</v>
      </c>
      <c r="Q46" s="35"/>
      <c r="R46" s="36" t="s">
        <v>53</v>
      </c>
      <c r="S46" s="36" t="s">
        <v>54</v>
      </c>
      <c r="T46" s="37" t="s">
        <v>55</v>
      </c>
    </row>
    <row r="47" spans="1:20" ht="12.75">
      <c r="A47" s="33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6"/>
      <c r="S47" s="36"/>
      <c r="T47" s="37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>
        <v>830</v>
      </c>
      <c r="I48" s="16">
        <v>4</v>
      </c>
      <c r="J48" s="16"/>
      <c r="K48" s="16"/>
      <c r="L48" s="16"/>
      <c r="M48" s="16"/>
      <c r="N48" s="16"/>
      <c r="O48" s="16"/>
      <c r="P48" s="16"/>
      <c r="Q48" s="16"/>
      <c r="R48" s="17">
        <f aca="true" t="shared" si="6" ref="R48:S51">B48+D48+F48+H48+J48+L48+N48+P48</f>
        <v>3125</v>
      </c>
      <c r="S48" s="17">
        <f t="shared" si="6"/>
        <v>16</v>
      </c>
      <c r="T48" s="18">
        <f>R48/S48</f>
        <v>195.3125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>
        <v>802</v>
      </c>
      <c r="I49" s="20">
        <v>4</v>
      </c>
      <c r="J49" s="20"/>
      <c r="K49" s="20"/>
      <c r="L49" s="20"/>
      <c r="M49" s="20"/>
      <c r="N49" s="20"/>
      <c r="O49" s="20"/>
      <c r="P49" s="20"/>
      <c r="Q49" s="20"/>
      <c r="R49" s="21">
        <f t="shared" si="6"/>
        <v>3332</v>
      </c>
      <c r="S49" s="21">
        <f t="shared" si="6"/>
        <v>16</v>
      </c>
      <c r="T49" s="22">
        <f>R49/S49</f>
        <v>208.25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3" t="s">
        <v>82</v>
      </c>
      <c r="B53" s="34" t="s">
        <v>45</v>
      </c>
      <c r="C53" s="34"/>
      <c r="D53" s="35" t="s">
        <v>46</v>
      </c>
      <c r="E53" s="35"/>
      <c r="F53" s="35" t="s">
        <v>47</v>
      </c>
      <c r="G53" s="35"/>
      <c r="H53" s="35" t="s">
        <v>48</v>
      </c>
      <c r="I53" s="35"/>
      <c r="J53" s="35" t="s">
        <v>49</v>
      </c>
      <c r="K53" s="35"/>
      <c r="L53" s="35" t="s">
        <v>50</v>
      </c>
      <c r="M53" s="35"/>
      <c r="N53" s="35" t="s">
        <v>51</v>
      </c>
      <c r="O53" s="35"/>
      <c r="P53" s="35" t="s">
        <v>52</v>
      </c>
      <c r="Q53" s="35"/>
      <c r="R53" s="36" t="s">
        <v>53</v>
      </c>
      <c r="S53" s="36" t="s">
        <v>54</v>
      </c>
      <c r="T53" s="37" t="s">
        <v>55</v>
      </c>
    </row>
    <row r="54" spans="1:20" ht="12.75">
      <c r="A54" s="33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6"/>
      <c r="S54" s="36"/>
      <c r="T54" s="37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>
        <v>869</v>
      </c>
      <c r="I55" s="16">
        <v>4</v>
      </c>
      <c r="J55" s="16"/>
      <c r="K55" s="16"/>
      <c r="L55" s="16"/>
      <c r="M55" s="16"/>
      <c r="N55" s="16"/>
      <c r="O55" s="16"/>
      <c r="P55" s="16"/>
      <c r="Q55" s="16"/>
      <c r="R55" s="17">
        <f aca="true" t="shared" si="7" ref="R55:S58">B55+D55+F55+H55+J55+L55+N55+P55</f>
        <v>3074</v>
      </c>
      <c r="S55" s="17">
        <f t="shared" si="7"/>
        <v>16</v>
      </c>
      <c r="T55" s="18">
        <f>R55/S55</f>
        <v>192.125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>
        <v>751</v>
      </c>
      <c r="I56" s="20">
        <v>4</v>
      </c>
      <c r="J56" s="20"/>
      <c r="K56" s="20"/>
      <c r="L56" s="20"/>
      <c r="M56" s="20"/>
      <c r="N56" s="20"/>
      <c r="O56" s="20"/>
      <c r="P56" s="20"/>
      <c r="Q56" s="20"/>
      <c r="R56" s="21">
        <f t="shared" si="7"/>
        <v>3023</v>
      </c>
      <c r="S56" s="21">
        <f t="shared" si="7"/>
        <v>16</v>
      </c>
      <c r="T56" s="22">
        <f>R56/S56</f>
        <v>188.9375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T53:T54"/>
    <mergeCell ref="N53:O53"/>
    <mergeCell ref="P53:Q53"/>
    <mergeCell ref="R53:R54"/>
    <mergeCell ref="S53:S54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N39:O39"/>
    <mergeCell ref="P39:Q39"/>
    <mergeCell ref="R39:R40"/>
    <mergeCell ref="S39:S40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N25:O25"/>
    <mergeCell ref="P25:Q25"/>
    <mergeCell ref="R25:R26"/>
    <mergeCell ref="S25:S26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N11:O11"/>
    <mergeCell ref="P11:Q11"/>
    <mergeCell ref="R11:R12"/>
    <mergeCell ref="S11:S12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2011-10-26T21:01:15Z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1566848012</vt:i4>
  </property>
  <property fmtid="{D5CDD505-2E9C-101B-9397-08002B2CF9AE}" pid="4" name="_EmailSubje">
    <vt:lpwstr>Doppel Cup Spieltag 4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